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155" windowWidth="15315" windowHeight="7065" tabRatio="601" activeTab="0"/>
  </bookViews>
  <sheets>
    <sheet name="Participants Information" sheetId="1" r:id="rId1"/>
    <sheet name="EE Cycling" sheetId="3" r:id="rId2"/>
    <sheet name="EE Control" sheetId="2" r:id="rId3"/>
    <sheet name="Hunger" sheetId="6" r:id="rId4"/>
    <sheet name="EI Breakfast" sheetId="8" r:id="rId5"/>
    <sheet name="BM &amp; WI" sheetId="10" r:id="rId6"/>
    <sheet name="EI Lunch" sheetId="9" r:id="rId7"/>
    <sheet name="EI" sheetId="13" r:id="rId8"/>
    <sheet name="EE" sheetId="14" r:id="rId9"/>
    <sheet name="% Compensation" sheetId="35" r:id="rId10"/>
    <sheet name="Macronutrients " sheetId="31" r:id="rId11"/>
  </sheets>
  <definedNames/>
  <calcPr calcId="145621"/>
</workbook>
</file>

<file path=xl/sharedStrings.xml><?xml version="1.0" encoding="utf-8"?>
<sst xmlns="http://schemas.openxmlformats.org/spreadsheetml/2006/main" count="521" uniqueCount="90">
  <si>
    <t>DOB</t>
  </si>
  <si>
    <t>Age</t>
  </si>
  <si>
    <t>BMI (kg.m2)</t>
  </si>
  <si>
    <t>Body Fat (%)</t>
  </si>
  <si>
    <t>Cycling VO2 max (ml/kg/min)</t>
  </si>
  <si>
    <t>Cycling VO2 max (L.min)</t>
  </si>
  <si>
    <t>Waist/Hip Ratio</t>
  </si>
  <si>
    <t>PA Status</t>
  </si>
  <si>
    <t>Active</t>
  </si>
  <si>
    <t>Stature (m)</t>
  </si>
  <si>
    <t>Body Mass (kg)</t>
  </si>
  <si>
    <t>Heart Rate Avg bpm</t>
  </si>
  <si>
    <t>RPE</t>
  </si>
  <si>
    <t>Energy Expenditure KJ (60 min)</t>
  </si>
  <si>
    <t>Energy Expenditure Kcal (60min)</t>
  </si>
  <si>
    <t>RER</t>
  </si>
  <si>
    <t>Total Energy Intake Lunch Meal (kJ)</t>
  </si>
  <si>
    <t>Total Energy Intake Lunch Meal (kcal)</t>
  </si>
  <si>
    <t>Total Energy Intake Breakfast Meal (kJ)</t>
  </si>
  <si>
    <t>Total Energy Intake Breakfast Meal (kcal)</t>
  </si>
  <si>
    <t>Relative Energy Intake Lunch Meal (kJ)</t>
  </si>
  <si>
    <t>Relative Energy Intake Lunch Meal (kcal)</t>
  </si>
  <si>
    <t>Main Trial 60 min Resting Energy Expenditure  (kcal)</t>
  </si>
  <si>
    <t>Main Trial 60 min Resting Energy Expenditure  (kJ)</t>
  </si>
  <si>
    <t>Total EE Day 1 (kcal)</t>
  </si>
  <si>
    <t>Total EE Day 1 (kJ)</t>
  </si>
  <si>
    <t>PA EE Day 1 (kJ)</t>
  </si>
  <si>
    <t>PA EE Day 1 (kcal)</t>
  </si>
  <si>
    <t>Total EE Day 2 (kJ)</t>
  </si>
  <si>
    <t>Total EE Day 2 (kcal)</t>
  </si>
  <si>
    <t>PA EE Day 2 (kJ)</t>
  </si>
  <si>
    <t>PA EE Day 2 (kcal)</t>
  </si>
  <si>
    <t>Total EE Day 3 (kJ)</t>
  </si>
  <si>
    <t>Total EE Day 3 (kcal)</t>
  </si>
  <si>
    <t>PA EE Day 3 (kJ)</t>
  </si>
  <si>
    <t>PA EE Day 3 (kcal)</t>
  </si>
  <si>
    <t>Total Energy Intake Main Trial Day (kcal)</t>
  </si>
  <si>
    <t>Total Energy Intake Main Trial Day (kJ)</t>
  </si>
  <si>
    <t>Total Energy Intake Day 1 (kJ)</t>
  </si>
  <si>
    <t>Total Energy Intake Day 1 (kcal)</t>
  </si>
  <si>
    <t>Total Energy Intake Day 2 (kJ)</t>
  </si>
  <si>
    <t>Total Energy Intake Day 2 (kcal)</t>
  </si>
  <si>
    <t>Total Energy Intake Day 3 (kJ)</t>
  </si>
  <si>
    <t>Total Energy Intake Day 3 (kcal)</t>
  </si>
  <si>
    <t>Main Trial 1h of Exercise Energy Expenditure  (kJ)</t>
  </si>
  <si>
    <t>Main Trial 1h of Exercise Energy Expenditure  (kcal)</t>
  </si>
  <si>
    <t>Baseline</t>
  </si>
  <si>
    <t>Post Body Weight (kg)</t>
  </si>
  <si>
    <t>Pre Body Mass (kg)</t>
  </si>
  <si>
    <t>Baseline Energy Intake (kJ)</t>
  </si>
  <si>
    <t>Baseline Energy Intake (kcal)</t>
  </si>
  <si>
    <t>Post-Exercise Laboratory Period Energy Intake  (kJ)</t>
  </si>
  <si>
    <t>Post-Exercise Laboratory Period Energy Intake (kcal)</t>
  </si>
  <si>
    <t>Free-Living Period Energy Intake  (kJ)</t>
  </si>
  <si>
    <t>Free-Living Period Energy Intake (kcal)</t>
  </si>
  <si>
    <t>Free-living Trial Day AEE (kJ)</t>
  </si>
  <si>
    <t>Free-living Trial Day AEE (kcal)</t>
  </si>
  <si>
    <t>Free-living Trial Day TEE (kcal)</t>
  </si>
  <si>
    <t>Free-living Trial Day TEE (kJ)</t>
  </si>
  <si>
    <t>Cycling</t>
  </si>
  <si>
    <t>Control</t>
  </si>
  <si>
    <t>1st Trial</t>
  </si>
  <si>
    <t>Missing Data</t>
  </si>
  <si>
    <t>Carbohydrate(g)</t>
  </si>
  <si>
    <t>Fat(g)</t>
  </si>
  <si>
    <t>Protein(g)</t>
  </si>
  <si>
    <t>Carbohydrate(%)</t>
  </si>
  <si>
    <t>Fat(%)</t>
  </si>
  <si>
    <t>Protein(%)</t>
  </si>
  <si>
    <t>3 Day averages</t>
  </si>
  <si>
    <t>4 Day averages</t>
  </si>
  <si>
    <t>4 day average</t>
  </si>
  <si>
    <t>3 day average</t>
  </si>
  <si>
    <t>Exercise trial</t>
  </si>
  <si>
    <t>Control trial</t>
  </si>
  <si>
    <t>Exercise Trial</t>
  </si>
  <si>
    <t>Control Trial</t>
  </si>
  <si>
    <t>Missing values</t>
  </si>
  <si>
    <t>Missing Value</t>
  </si>
  <si>
    <t>Exercise</t>
  </si>
  <si>
    <t>Active Participants (day-by-day)</t>
  </si>
  <si>
    <t>Total Water Intake (ml)</t>
  </si>
  <si>
    <t>Cumulative compensation</t>
  </si>
  <si>
    <t xml:space="preserve">Day 3 Compensation </t>
  </si>
  <si>
    <t xml:space="preserve">Day 2 Compensation </t>
  </si>
  <si>
    <t xml:space="preserve">Day 1 Compensation </t>
  </si>
  <si>
    <t xml:space="preserve">Trial Day Compensation </t>
  </si>
  <si>
    <t xml:space="preserve">Ad libitum Compensation </t>
  </si>
  <si>
    <t>Inactive Participants (day-by-day)</t>
  </si>
  <si>
    <t>Inactive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</si>
</sst>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d/m/yy;@"/>
    <numFmt numFmtId="166" formatCode="0.0000"/>
    <numFmt numFmtId="167" formatCode="0.0"/>
  </numFmts>
  <fonts count="7"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7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1" fillId="0" borderId="0" xfId="0" applyFont="1"/>
    <xf numFmtId="164" fontId="3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3" fillId="0" borderId="0" xfId="0" applyFont="1" applyBorder="1"/>
    <xf numFmtId="167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3" fillId="0" borderId="1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0" fontId="2" fillId="4" borderId="1" xfId="20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3" fillId="0" borderId="0" xfId="0" applyNumberFormat="1" applyFont="1"/>
    <xf numFmtId="167" fontId="3" fillId="0" borderId="0" xfId="0" applyNumberFormat="1" applyFont="1"/>
    <xf numFmtId="0" fontId="3" fillId="0" borderId="0" xfId="0" applyFont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7" fontId="3" fillId="0" borderId="1" xfId="0" applyNumberFormat="1" applyFont="1" applyBorder="1" applyAlignment="1">
      <alignment horizontal="center" wrapText="1"/>
    </xf>
    <xf numFmtId="167" fontId="1" fillId="0" borderId="1" xfId="0" applyNumberFormat="1" applyFont="1" applyFill="1" applyBorder="1" applyAlignment="1">
      <alignment horizontal="center" wrapText="1"/>
    </xf>
    <xf numFmtId="167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1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7" fontId="4" fillId="0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EI Lunch of Active Group (kcal)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Active Control Trial</c:v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plus"/>
            <c:errValType val="cust"/>
            <c:plus>
              <c:numRef>
                <c:f>'EI Lunch'!#REF!</c:f>
              </c:numRef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1"/>
          <c:tx>
            <c:v>Active Cycling Trial</c:v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plus"/>
            <c:errValType val="cust"/>
            <c:plus>
              <c:numRef>
                <c:f>'EI Lunch'!#REF!</c:f>
              </c:numRef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val>
            <c:numLit>
              <c:ptCount val="1"/>
              <c:pt idx="0">
                <c:v>1</c:v>
              </c:pt>
            </c:numLit>
          </c:val>
        </c:ser>
        <c:axId val="34159743"/>
        <c:axId val="948296"/>
      </c:barChart>
      <c:catAx>
        <c:axId val="341597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948296"/>
        <c:crosses val="autoZero"/>
        <c:auto val="1"/>
        <c:lblOffset val="100"/>
        <c:noMultiLvlLbl val="0"/>
      </c:catAx>
      <c:valAx>
        <c:axId val="948296"/>
        <c:scaling>
          <c:orientation val="minMax"/>
          <c:max val="1400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34159743"/>
        <c:crosses val="autoZero"/>
        <c:crossBetween val="between"/>
        <c:dispUnits/>
        <c:majorUnit val="200"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123825</xdr:rowOff>
    </xdr:from>
    <xdr:to>
      <xdr:col>13</xdr:col>
      <xdr:colOff>0</xdr:colOff>
      <xdr:row>13</xdr:row>
      <xdr:rowOff>0</xdr:rowOff>
    </xdr:to>
    <xdr:graphicFrame macro="">
      <xdr:nvGraphicFramePr>
        <xdr:cNvPr id="6" name="Chart 5"/>
        <xdr:cNvGraphicFramePr/>
      </xdr:nvGraphicFramePr>
      <xdr:xfrm>
        <a:off x="24545925" y="285750"/>
        <a:ext cx="0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5"/>
  <sheetViews>
    <sheetView tabSelected="1" workbookViewId="0" topLeftCell="A1">
      <selection activeCell="M10" sqref="M10"/>
    </sheetView>
  </sheetViews>
  <sheetFormatPr defaultColWidth="8.88671875" defaultRowHeight="15"/>
  <cols>
    <col min="1" max="1" width="2.10546875" style="9" customWidth="1"/>
    <col min="2" max="6" width="8.88671875" style="9" customWidth="1"/>
    <col min="7" max="7" width="13.5546875" style="9" customWidth="1"/>
    <col min="8" max="8" width="9.88671875" style="9" customWidth="1"/>
    <col min="9" max="9" width="14.10546875" style="9" customWidth="1"/>
    <col min="10" max="10" width="15.21484375" style="9" customWidth="1"/>
    <col min="11" max="11" width="21.4453125" style="9" customWidth="1"/>
    <col min="12" max="12" width="19.99609375" style="9" customWidth="1"/>
    <col min="13" max="16384" width="8.88671875" style="9" customWidth="1"/>
  </cols>
  <sheetData>
    <row r="2" spans="2:12" ht="15">
      <c r="B2" s="10"/>
      <c r="C2" s="10"/>
      <c r="D2" s="10"/>
      <c r="E2" s="10"/>
      <c r="F2" s="10"/>
      <c r="G2" s="10"/>
      <c r="H2" s="10"/>
      <c r="I2" s="10"/>
      <c r="J2" s="10"/>
      <c r="L2" s="11"/>
    </row>
    <row r="3" spans="2:13" ht="15">
      <c r="B3" s="1" t="s">
        <v>7</v>
      </c>
      <c r="C3" s="1" t="s">
        <v>61</v>
      </c>
      <c r="D3" s="1" t="s">
        <v>0</v>
      </c>
      <c r="E3" s="1" t="s">
        <v>1</v>
      </c>
      <c r="F3" s="1" t="s">
        <v>9</v>
      </c>
      <c r="G3" s="1" t="s">
        <v>10</v>
      </c>
      <c r="H3" s="1" t="s">
        <v>2</v>
      </c>
      <c r="I3" s="1" t="s">
        <v>6</v>
      </c>
      <c r="J3" s="1" t="s">
        <v>3</v>
      </c>
      <c r="K3" s="1" t="s">
        <v>4</v>
      </c>
      <c r="L3" s="1" t="s">
        <v>5</v>
      </c>
      <c r="M3"/>
    </row>
    <row r="4" spans="2:13" ht="15">
      <c r="B4" s="2" t="s">
        <v>8</v>
      </c>
      <c r="C4" s="12" t="s">
        <v>59</v>
      </c>
      <c r="D4" s="3">
        <v>33449</v>
      </c>
      <c r="E4" s="13">
        <v>20.188911704312115</v>
      </c>
      <c r="F4" s="2">
        <v>1.59</v>
      </c>
      <c r="G4" s="20">
        <v>55.55</v>
      </c>
      <c r="H4" s="13">
        <f aca="true" t="shared" si="0" ref="H4:H13">G4/(F4*F4)</f>
        <v>21.97302321901823</v>
      </c>
      <c r="I4" s="13">
        <v>0.76</v>
      </c>
      <c r="J4" s="20">
        <v>20.3</v>
      </c>
      <c r="K4" s="13">
        <f aca="true" t="shared" si="1" ref="K4:K13">(L4*1000)/G4</f>
        <v>38.90189018901891</v>
      </c>
      <c r="L4" s="13">
        <v>2.161</v>
      </c>
      <c r="M4"/>
    </row>
    <row r="5" spans="2:13" ht="15">
      <c r="B5" s="2" t="s">
        <v>8</v>
      </c>
      <c r="C5" s="12" t="s">
        <v>60</v>
      </c>
      <c r="D5" s="3">
        <v>32482</v>
      </c>
      <c r="E5" s="13">
        <v>22.521560574948666</v>
      </c>
      <c r="F5" s="2">
        <v>1.68</v>
      </c>
      <c r="G5" s="20">
        <v>63.3</v>
      </c>
      <c r="H5" s="13">
        <f t="shared" si="0"/>
        <v>22.427721088435376</v>
      </c>
      <c r="I5" s="13">
        <v>0.7</v>
      </c>
      <c r="J5" s="20">
        <v>20.5</v>
      </c>
      <c r="K5" s="13">
        <f t="shared" si="1"/>
        <v>42.78041074249605</v>
      </c>
      <c r="L5" s="13">
        <v>2.708</v>
      </c>
      <c r="M5"/>
    </row>
    <row r="6" spans="2:13" ht="15">
      <c r="B6" s="2" t="s">
        <v>8</v>
      </c>
      <c r="C6" s="12" t="s">
        <v>60</v>
      </c>
      <c r="D6" s="3">
        <v>30166</v>
      </c>
      <c r="E6" s="13">
        <v>28.90075290896646</v>
      </c>
      <c r="F6" s="13">
        <v>1.8</v>
      </c>
      <c r="G6" s="20">
        <v>67.7</v>
      </c>
      <c r="H6" s="13">
        <f aca="true" t="shared" si="2" ref="H6:H8">G6/(F6*F6)</f>
        <v>20.89506172839506</v>
      </c>
      <c r="I6" s="13">
        <v>0.71</v>
      </c>
      <c r="J6" s="20">
        <v>22.3</v>
      </c>
      <c r="K6" s="13">
        <f t="shared" si="1"/>
        <v>39.468242245199406</v>
      </c>
      <c r="L6" s="13">
        <v>2.672</v>
      </c>
      <c r="M6"/>
    </row>
    <row r="7" spans="2:13" ht="15">
      <c r="B7" s="2" t="s">
        <v>8</v>
      </c>
      <c r="C7" s="12" t="s">
        <v>59</v>
      </c>
      <c r="D7" s="3">
        <v>33505</v>
      </c>
      <c r="E7" s="13">
        <v>19.73990417522245</v>
      </c>
      <c r="F7" s="2">
        <v>1.63</v>
      </c>
      <c r="G7" s="20">
        <v>61.8</v>
      </c>
      <c r="H7" s="13">
        <f t="shared" si="2"/>
        <v>23.26019044751402</v>
      </c>
      <c r="I7" s="13">
        <v>0.73</v>
      </c>
      <c r="J7" s="20">
        <v>19.1</v>
      </c>
      <c r="K7" s="13">
        <f t="shared" si="1"/>
        <v>36.1326860841424</v>
      </c>
      <c r="L7" s="13">
        <v>2.233</v>
      </c>
      <c r="M7"/>
    </row>
    <row r="8" spans="2:13" ht="15">
      <c r="B8" s="2" t="s">
        <v>8</v>
      </c>
      <c r="C8" s="12" t="s">
        <v>60</v>
      </c>
      <c r="D8" s="3">
        <v>32026</v>
      </c>
      <c r="E8" s="13">
        <v>24.10130047912389</v>
      </c>
      <c r="F8" s="2">
        <v>1.73</v>
      </c>
      <c r="G8" s="20">
        <v>64.8</v>
      </c>
      <c r="H8" s="13">
        <f t="shared" si="2"/>
        <v>21.65124127100805</v>
      </c>
      <c r="I8" s="13">
        <v>0.76</v>
      </c>
      <c r="J8" s="20">
        <v>28.1</v>
      </c>
      <c r="K8" s="13">
        <f t="shared" si="1"/>
        <v>35.339506172839506</v>
      </c>
      <c r="L8" s="13">
        <v>2.29</v>
      </c>
      <c r="M8"/>
    </row>
    <row r="9" spans="2:13" ht="15">
      <c r="B9" s="2" t="s">
        <v>8</v>
      </c>
      <c r="C9" s="12" t="s">
        <v>59</v>
      </c>
      <c r="D9" s="3">
        <v>33548</v>
      </c>
      <c r="E9" s="13">
        <v>20.238193018480494</v>
      </c>
      <c r="F9" s="2">
        <v>1.65</v>
      </c>
      <c r="G9" s="20">
        <v>60.3</v>
      </c>
      <c r="H9" s="13">
        <f t="shared" si="0"/>
        <v>22.148760330578515</v>
      </c>
      <c r="I9" s="13">
        <v>0.72</v>
      </c>
      <c r="J9" s="20">
        <v>28.1</v>
      </c>
      <c r="K9" s="13">
        <f t="shared" si="1"/>
        <v>36.71641791044776</v>
      </c>
      <c r="L9" s="13">
        <v>2.214</v>
      </c>
      <c r="M9"/>
    </row>
    <row r="10" spans="2:13" ht="15">
      <c r="B10" s="2" t="s">
        <v>8</v>
      </c>
      <c r="C10" s="12" t="s">
        <v>60</v>
      </c>
      <c r="D10" s="3">
        <v>33854</v>
      </c>
      <c r="E10" s="13">
        <v>19.189596167008897</v>
      </c>
      <c r="F10" s="2">
        <v>1.58</v>
      </c>
      <c r="G10" s="20">
        <v>59.1</v>
      </c>
      <c r="H10" s="13">
        <f t="shared" si="0"/>
        <v>23.674090690594454</v>
      </c>
      <c r="I10" s="13">
        <v>0.78</v>
      </c>
      <c r="J10" s="20">
        <v>20.2</v>
      </c>
      <c r="K10" s="13">
        <f t="shared" si="1"/>
        <v>31.692047377326563</v>
      </c>
      <c r="L10" s="13">
        <v>1.873</v>
      </c>
      <c r="M10"/>
    </row>
    <row r="11" spans="2:13" ht="15">
      <c r="B11" s="2" t="s">
        <v>8</v>
      </c>
      <c r="C11" s="12" t="s">
        <v>59</v>
      </c>
      <c r="D11" s="3">
        <v>34541</v>
      </c>
      <c r="E11" s="13">
        <v>18.286105407255306</v>
      </c>
      <c r="F11" s="2">
        <v>1.66</v>
      </c>
      <c r="G11" s="20">
        <v>58</v>
      </c>
      <c r="H11" s="13">
        <f t="shared" si="0"/>
        <v>21.04804761213529</v>
      </c>
      <c r="I11" s="13">
        <v>0.66</v>
      </c>
      <c r="J11" s="20">
        <v>25.4</v>
      </c>
      <c r="K11" s="13">
        <f t="shared" si="1"/>
        <v>37.06896551724138</v>
      </c>
      <c r="L11" s="13">
        <v>2.15</v>
      </c>
      <c r="M11"/>
    </row>
    <row r="12" spans="2:13" ht="15">
      <c r="B12" s="2" t="s">
        <v>8</v>
      </c>
      <c r="C12" s="12" t="s">
        <v>59</v>
      </c>
      <c r="D12" s="3">
        <v>31454</v>
      </c>
      <c r="E12" s="13">
        <v>26.28336755646817</v>
      </c>
      <c r="F12" s="2">
        <v>1.73</v>
      </c>
      <c r="G12" s="20">
        <v>67.6</v>
      </c>
      <c r="H12" s="13">
        <f t="shared" si="0"/>
        <v>22.58678873333556</v>
      </c>
      <c r="I12" s="13">
        <v>0.72</v>
      </c>
      <c r="J12" s="20">
        <v>22.9</v>
      </c>
      <c r="K12" s="13">
        <f t="shared" si="1"/>
        <v>36.3905325443787</v>
      </c>
      <c r="L12" s="13">
        <v>2.46</v>
      </c>
      <c r="M12"/>
    </row>
    <row r="13" spans="2:13" ht="15">
      <c r="B13" s="2" t="s">
        <v>8</v>
      </c>
      <c r="C13" s="12" t="s">
        <v>60</v>
      </c>
      <c r="D13" s="3">
        <v>31440</v>
      </c>
      <c r="E13" s="13">
        <v>26.313483915126625</v>
      </c>
      <c r="F13" s="13">
        <v>1.7</v>
      </c>
      <c r="G13" s="20">
        <v>55.9</v>
      </c>
      <c r="H13" s="13">
        <f t="shared" si="0"/>
        <v>19.34256055363322</v>
      </c>
      <c r="I13" s="13">
        <v>0.77</v>
      </c>
      <c r="J13" s="20">
        <v>17.6</v>
      </c>
      <c r="K13" s="13">
        <f t="shared" si="1"/>
        <v>33.631484794275494</v>
      </c>
      <c r="L13" s="13">
        <v>1.88</v>
      </c>
      <c r="M13"/>
    </row>
    <row r="14" ht="15">
      <c r="M14"/>
    </row>
    <row r="15" spans="2:13" ht="15">
      <c r="B15" s="1" t="s">
        <v>7</v>
      </c>
      <c r="C15" s="1" t="s">
        <v>61</v>
      </c>
      <c r="D15" s="1" t="s">
        <v>0</v>
      </c>
      <c r="E15" s="1" t="s">
        <v>1</v>
      </c>
      <c r="F15" s="1" t="s">
        <v>9</v>
      </c>
      <c r="G15" s="1" t="s">
        <v>10</v>
      </c>
      <c r="H15" s="1" t="s">
        <v>2</v>
      </c>
      <c r="I15" s="1" t="s">
        <v>6</v>
      </c>
      <c r="J15" s="1" t="s">
        <v>3</v>
      </c>
      <c r="K15" s="1" t="s">
        <v>4</v>
      </c>
      <c r="L15" s="1" t="s">
        <v>5</v>
      </c>
      <c r="M15"/>
    </row>
    <row r="16" spans="2:13" ht="15">
      <c r="B16" s="2" t="s">
        <v>89</v>
      </c>
      <c r="C16" s="12" t="s">
        <v>59</v>
      </c>
      <c r="D16" s="3">
        <v>32960</v>
      </c>
      <c r="E16" s="13">
        <v>21.10609171800137</v>
      </c>
      <c r="F16" s="2">
        <v>1.65</v>
      </c>
      <c r="G16" s="2">
        <v>65.5</v>
      </c>
      <c r="H16" s="13">
        <f aca="true" t="shared" si="3" ref="H16:H18">G16/(F16*F16)</f>
        <v>24.05876951331497</v>
      </c>
      <c r="I16" s="13">
        <v>0.76</v>
      </c>
      <c r="J16" s="20">
        <v>26.6</v>
      </c>
      <c r="K16" s="13">
        <f aca="true" t="shared" si="4" ref="K16:K24">(L16*1000)/G16</f>
        <v>31.52671755725191</v>
      </c>
      <c r="L16" s="13">
        <v>2.065</v>
      </c>
      <c r="M16"/>
    </row>
    <row r="17" spans="2:13" ht="15">
      <c r="B17" s="2" t="s">
        <v>89</v>
      </c>
      <c r="C17" s="12" t="s">
        <v>60</v>
      </c>
      <c r="D17" s="3">
        <v>31503</v>
      </c>
      <c r="E17" s="13">
        <v>25.10609171800137</v>
      </c>
      <c r="F17" s="2">
        <v>1.72</v>
      </c>
      <c r="G17" s="2">
        <v>60.5</v>
      </c>
      <c r="H17" s="13">
        <f t="shared" si="3"/>
        <v>20.45024337479719</v>
      </c>
      <c r="I17" s="13">
        <v>0.72</v>
      </c>
      <c r="J17" s="20">
        <v>30.5</v>
      </c>
      <c r="K17" s="13">
        <f t="shared" si="4"/>
        <v>34.11570247933884</v>
      </c>
      <c r="L17" s="13">
        <v>2.064</v>
      </c>
      <c r="M17"/>
    </row>
    <row r="18" spans="2:13" ht="15">
      <c r="B18" s="2" t="s">
        <v>89</v>
      </c>
      <c r="C18" s="12" t="s">
        <v>59</v>
      </c>
      <c r="D18" s="3">
        <v>31825</v>
      </c>
      <c r="E18" s="13">
        <v>24.320328542094455</v>
      </c>
      <c r="F18" s="13">
        <v>1.6</v>
      </c>
      <c r="G18" s="2">
        <v>63.2</v>
      </c>
      <c r="H18" s="13">
        <f t="shared" si="3"/>
        <v>24.687499999999996</v>
      </c>
      <c r="I18" s="13">
        <v>0.73</v>
      </c>
      <c r="J18" s="20">
        <v>26.1</v>
      </c>
      <c r="K18" s="13">
        <f t="shared" si="4"/>
        <v>31.06012658227848</v>
      </c>
      <c r="L18" s="13">
        <v>1.963</v>
      </c>
      <c r="M18"/>
    </row>
    <row r="19" spans="2:13" ht="15">
      <c r="B19" s="2" t="s">
        <v>89</v>
      </c>
      <c r="C19" s="2" t="s">
        <v>59</v>
      </c>
      <c r="D19" s="3">
        <v>32168</v>
      </c>
      <c r="E19" s="13">
        <v>23.772758384668034</v>
      </c>
      <c r="F19" s="2">
        <v>1.65</v>
      </c>
      <c r="G19" s="2">
        <v>65.8</v>
      </c>
      <c r="H19" s="13">
        <f>G19/(F19*F19)</f>
        <v>24.168962350780536</v>
      </c>
      <c r="I19" s="13">
        <v>0.74</v>
      </c>
      <c r="J19" s="20">
        <v>33.3</v>
      </c>
      <c r="K19" s="13">
        <f t="shared" si="4"/>
        <v>30.72948328267477</v>
      </c>
      <c r="L19" s="13">
        <v>2.022</v>
      </c>
      <c r="M19"/>
    </row>
    <row r="20" spans="2:13" ht="15">
      <c r="B20" s="2" t="s">
        <v>89</v>
      </c>
      <c r="C20" s="2" t="s">
        <v>59</v>
      </c>
      <c r="D20" s="3">
        <v>31473</v>
      </c>
      <c r="E20" s="13">
        <v>25.711156741957563</v>
      </c>
      <c r="F20" s="2">
        <v>1.65</v>
      </c>
      <c r="G20" s="2">
        <v>57.35</v>
      </c>
      <c r="H20" s="13">
        <f>G20/(F20*F20)</f>
        <v>21.065197428833795</v>
      </c>
      <c r="I20" s="13">
        <v>0.71</v>
      </c>
      <c r="J20" s="20">
        <v>29.5</v>
      </c>
      <c r="K20" s="13">
        <f t="shared" si="4"/>
        <v>29.15431560592851</v>
      </c>
      <c r="L20" s="13">
        <v>1.672</v>
      </c>
      <c r="M20"/>
    </row>
    <row r="21" spans="2:13" s="10" customFormat="1" ht="15">
      <c r="B21" s="2" t="s">
        <v>89</v>
      </c>
      <c r="C21" s="2" t="s">
        <v>60</v>
      </c>
      <c r="D21" s="3">
        <v>33319</v>
      </c>
      <c r="E21" s="13">
        <v>21.607118412046542</v>
      </c>
      <c r="F21" s="2">
        <v>1.77</v>
      </c>
      <c r="G21" s="2">
        <v>59.25</v>
      </c>
      <c r="H21" s="13">
        <f>G21/(F21*F21)</f>
        <v>18.912189983721152</v>
      </c>
      <c r="I21" s="13">
        <v>0.79</v>
      </c>
      <c r="J21" s="20">
        <v>26.3</v>
      </c>
      <c r="K21" s="13">
        <f t="shared" si="4"/>
        <v>25.82278481012658</v>
      </c>
      <c r="L21" s="13">
        <v>1.53</v>
      </c>
      <c r="M21"/>
    </row>
    <row r="22" spans="2:13" ht="15">
      <c r="B22" s="2" t="s">
        <v>89</v>
      </c>
      <c r="C22" s="12" t="s">
        <v>60</v>
      </c>
      <c r="D22" s="3">
        <v>32501</v>
      </c>
      <c r="E22" s="13">
        <v>23.430527036276523</v>
      </c>
      <c r="F22" s="2">
        <v>1.67</v>
      </c>
      <c r="G22" s="20">
        <v>59.7</v>
      </c>
      <c r="H22" s="13">
        <f>G22/(F22*F22)</f>
        <v>21.406289217971246</v>
      </c>
      <c r="I22" s="13">
        <v>0.72</v>
      </c>
      <c r="J22" s="20">
        <v>22.5</v>
      </c>
      <c r="K22" s="13">
        <f t="shared" si="4"/>
        <v>36.18090452261306</v>
      </c>
      <c r="L22" s="13">
        <v>2.16</v>
      </c>
      <c r="M22"/>
    </row>
    <row r="23" spans="2:13" ht="15">
      <c r="B23" s="2" t="s">
        <v>89</v>
      </c>
      <c r="C23" s="2" t="s">
        <v>60</v>
      </c>
      <c r="D23" s="3">
        <v>34145</v>
      </c>
      <c r="E23" s="13">
        <v>18.661190965092402</v>
      </c>
      <c r="F23" s="2">
        <v>1.69</v>
      </c>
      <c r="G23" s="2">
        <v>59.1</v>
      </c>
      <c r="H23" s="13">
        <f aca="true" t="shared" si="5" ref="H23:H25">G23/(F23*F23)</f>
        <v>20.692552781765347</v>
      </c>
      <c r="I23" s="13">
        <v>0.82</v>
      </c>
      <c r="J23" s="20">
        <v>21.8</v>
      </c>
      <c r="K23" s="13">
        <f t="shared" si="4"/>
        <v>31.302876480541453</v>
      </c>
      <c r="L23" s="13">
        <v>1.85</v>
      </c>
      <c r="M23"/>
    </row>
    <row r="24" spans="2:13" ht="15">
      <c r="B24" s="2" t="s">
        <v>89</v>
      </c>
      <c r="C24" s="2" t="s">
        <v>59</v>
      </c>
      <c r="D24" s="3">
        <v>34508</v>
      </c>
      <c r="E24" s="13">
        <v>18.403832991101986</v>
      </c>
      <c r="F24" s="2">
        <v>1.55</v>
      </c>
      <c r="G24" s="2">
        <v>50.8</v>
      </c>
      <c r="H24" s="13">
        <f t="shared" si="5"/>
        <v>21.144640998959414</v>
      </c>
      <c r="I24" s="13">
        <v>0.8</v>
      </c>
      <c r="J24" s="20">
        <v>24.5</v>
      </c>
      <c r="K24" s="13">
        <f t="shared" si="4"/>
        <v>26.77165354330709</v>
      </c>
      <c r="L24" s="13">
        <v>1.36</v>
      </c>
      <c r="M24"/>
    </row>
    <row r="25" spans="2:13" ht="15">
      <c r="B25" s="2" t="s">
        <v>89</v>
      </c>
      <c r="C25" s="2" t="s">
        <v>60</v>
      </c>
      <c r="D25" s="3">
        <v>33648</v>
      </c>
      <c r="E25" s="13">
        <v>20.205338809034906</v>
      </c>
      <c r="F25" s="2">
        <v>1.75</v>
      </c>
      <c r="G25" s="2">
        <v>59.4</v>
      </c>
      <c r="H25" s="13">
        <f t="shared" si="5"/>
        <v>19.395918367346937</v>
      </c>
      <c r="I25" s="13">
        <v>0.75</v>
      </c>
      <c r="J25" s="20">
        <v>26</v>
      </c>
      <c r="K25" s="13">
        <v>22.2</v>
      </c>
      <c r="L25" s="13">
        <v>1.3</v>
      </c>
      <c r="M2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6"/>
  <sheetViews>
    <sheetView workbookViewId="0" topLeftCell="A1">
      <selection activeCell="B13" sqref="B13"/>
    </sheetView>
  </sheetViews>
  <sheetFormatPr defaultColWidth="20.77734375" defaultRowHeight="15"/>
  <cols>
    <col min="1" max="1" width="5.77734375" style="39" customWidth="1"/>
    <col min="2" max="8" width="20.77734375" style="43" customWidth="1"/>
    <col min="9" max="16384" width="20.77734375" style="39" customWidth="1"/>
  </cols>
  <sheetData>
    <row r="2" spans="2:7" ht="15">
      <c r="B2" s="59" t="s">
        <v>80</v>
      </c>
      <c r="C2" s="59"/>
      <c r="D2" s="59"/>
      <c r="E2" s="59"/>
      <c r="F2" s="59"/>
      <c r="G2" s="59"/>
    </row>
    <row r="3" spans="2:7" ht="16.5" customHeight="1">
      <c r="B3" s="44" t="s">
        <v>87</v>
      </c>
      <c r="C3" s="44" t="s">
        <v>86</v>
      </c>
      <c r="D3" s="44" t="s">
        <v>85</v>
      </c>
      <c r="E3" s="44" t="s">
        <v>84</v>
      </c>
      <c r="F3" s="44" t="s">
        <v>83</v>
      </c>
      <c r="G3" s="44" t="s">
        <v>82</v>
      </c>
    </row>
    <row r="4" spans="2:7" ht="15">
      <c r="B4" s="45">
        <v>28.54118936581573</v>
      </c>
      <c r="C4" s="45">
        <v>-224.94112137003182</v>
      </c>
      <c r="D4" s="45">
        <v>-318.42927094926114</v>
      </c>
      <c r="E4" s="45">
        <v>-453.05233896444383</v>
      </c>
      <c r="F4" s="45">
        <v>-63.37057768396187</v>
      </c>
      <c r="G4" s="45">
        <v>-1059.7933089676987</v>
      </c>
    </row>
    <row r="5" spans="2:7" ht="15">
      <c r="B5" s="45">
        <v>2.095671840977811</v>
      </c>
      <c r="C5" s="45">
        <v>162.9079778043128</v>
      </c>
      <c r="D5" s="45">
        <v>407.39117510711526</v>
      </c>
      <c r="E5" s="45">
        <v>-229.60423684765047</v>
      </c>
      <c r="F5" s="45">
        <v>-306.43678303013274</v>
      </c>
      <c r="G5" s="45">
        <v>34.2581330336448</v>
      </c>
    </row>
    <row r="6" spans="2:7" ht="15">
      <c r="B6" s="45">
        <v>12.271543272125404</v>
      </c>
      <c r="C6" s="45">
        <v>138.42346224425984</v>
      </c>
      <c r="D6" s="45">
        <v>56.785365143790976</v>
      </c>
      <c r="E6" s="45">
        <v>-29.582795015028836</v>
      </c>
      <c r="F6" s="45">
        <v>402.5980379056798</v>
      </c>
      <c r="G6" s="45">
        <v>568.2240702787017</v>
      </c>
    </row>
    <row r="7" spans="2:7" ht="15">
      <c r="B7" s="45">
        <v>24.1238060784334</v>
      </c>
      <c r="C7" s="45">
        <v>63.39800566710252</v>
      </c>
      <c r="D7" s="45">
        <v>-442.13841186419256</v>
      </c>
      <c r="E7" s="45">
        <v>-130.77903574371263</v>
      </c>
      <c r="F7" s="45">
        <v>-234.8354202209081</v>
      </c>
      <c r="G7" s="45">
        <v>-744.3548621617107</v>
      </c>
    </row>
    <row r="8" spans="2:7" ht="15">
      <c r="B8" s="45">
        <v>-46.256689839875506</v>
      </c>
      <c r="C8" s="45">
        <v>299.67795766676454</v>
      </c>
      <c r="D8" s="45">
        <v>-305.17279644485666</v>
      </c>
      <c r="E8" s="45">
        <v>-216.07388306202026</v>
      </c>
      <c r="F8" s="45">
        <v>-166.65464770392882</v>
      </c>
      <c r="G8" s="45">
        <v>-388.22336954404113</v>
      </c>
    </row>
    <row r="9" spans="2:7" ht="15">
      <c r="B9" s="45">
        <v>141.30904469948564</v>
      </c>
      <c r="C9" s="45">
        <v>380.80764430714106</v>
      </c>
      <c r="D9" s="45">
        <v>250.34381921253038</v>
      </c>
      <c r="E9" s="45">
        <v>549.9430107972012</v>
      </c>
      <c r="F9" s="45">
        <v>-155.90003182007757</v>
      </c>
      <c r="G9" s="45">
        <v>1025.1944424967949</v>
      </c>
    </row>
    <row r="10" spans="2:7" ht="15">
      <c r="B10" s="45">
        <v>-36.26687599308882</v>
      </c>
      <c r="C10" s="45">
        <v>-130.82196695224002</v>
      </c>
      <c r="D10" s="45">
        <v>561.2019750445918</v>
      </c>
      <c r="E10" s="45">
        <v>-70.91631821936339</v>
      </c>
      <c r="F10" s="45">
        <v>69.16529801641616</v>
      </c>
      <c r="G10" s="45">
        <v>428.6289878894046</v>
      </c>
    </row>
    <row r="11" spans="2:7" ht="15">
      <c r="B11" s="45">
        <v>68.0802123679313</v>
      </c>
      <c r="C11" s="45">
        <v>236.2007896470634</v>
      </c>
      <c r="D11" s="45">
        <v>-177.96864456744942</v>
      </c>
      <c r="E11" s="45">
        <v>-443.16302797428114</v>
      </c>
      <c r="F11" s="45">
        <v>79.48797168427582</v>
      </c>
      <c r="G11" s="45">
        <v>-305.44291121039134</v>
      </c>
    </row>
    <row r="12" spans="2:7" ht="15">
      <c r="B12" s="45">
        <v>150.63690729682259</v>
      </c>
      <c r="C12" s="45">
        <v>290.76717074884243</v>
      </c>
      <c r="D12" s="45">
        <v>337.1619066087992</v>
      </c>
      <c r="E12" s="45">
        <v>-43.73762768350922</v>
      </c>
      <c r="F12" s="45">
        <v>449.6907545323909</v>
      </c>
      <c r="G12" s="45">
        <v>1033.882204206523</v>
      </c>
    </row>
    <row r="13" spans="2:7" ht="15">
      <c r="B13" s="45">
        <v>82.2576709573367</v>
      </c>
      <c r="C13" s="45">
        <v>-127.26068280225059</v>
      </c>
      <c r="D13" s="45">
        <v>155.51459203473252</v>
      </c>
      <c r="E13" s="45">
        <v>156.73272199845104</v>
      </c>
      <c r="F13" s="45">
        <v>266.7704620543584</v>
      </c>
      <c r="G13" s="45">
        <v>451.7570932852913</v>
      </c>
    </row>
    <row r="15" spans="2:7" ht="15">
      <c r="B15" s="59" t="s">
        <v>88</v>
      </c>
      <c r="C15" s="59"/>
      <c r="D15" s="59"/>
      <c r="E15" s="59"/>
      <c r="F15" s="59"/>
      <c r="G15" s="59"/>
    </row>
    <row r="16" spans="2:7" ht="15">
      <c r="B16" s="44" t="s">
        <v>87</v>
      </c>
      <c r="C16" s="44" t="s">
        <v>86</v>
      </c>
      <c r="D16" s="44" t="s">
        <v>85</v>
      </c>
      <c r="E16" s="44" t="s">
        <v>84</v>
      </c>
      <c r="F16" s="44" t="s">
        <v>83</v>
      </c>
      <c r="G16" s="44" t="s">
        <v>82</v>
      </c>
    </row>
    <row r="17" spans="2:7" ht="15">
      <c r="B17" s="45">
        <v>68.24387880431101</v>
      </c>
      <c r="C17" s="46" t="s">
        <v>78</v>
      </c>
      <c r="D17" s="46" t="s">
        <v>78</v>
      </c>
      <c r="E17" s="46" t="s">
        <v>78</v>
      </c>
      <c r="F17" s="46" t="s">
        <v>78</v>
      </c>
      <c r="G17" s="46" t="s">
        <v>78</v>
      </c>
    </row>
    <row r="18" spans="2:7" ht="15">
      <c r="B18" s="45">
        <v>-21.255207255721636</v>
      </c>
      <c r="C18" s="45">
        <v>99.4353900658968</v>
      </c>
      <c r="D18" s="45">
        <v>-112.0990632749947</v>
      </c>
      <c r="E18" s="45">
        <v>-179.1948529724368</v>
      </c>
      <c r="F18" s="45">
        <v>-4.909448026642104</v>
      </c>
      <c r="G18" s="45">
        <v>-196.76797420817687</v>
      </c>
    </row>
    <row r="19" spans="2:7" ht="15">
      <c r="B19" s="45">
        <v>31.304259669810964</v>
      </c>
      <c r="C19" s="45">
        <v>-271.7512031293136</v>
      </c>
      <c r="D19" s="45">
        <v>-241.4654562275661</v>
      </c>
      <c r="E19" s="45">
        <v>-85.65497602667041</v>
      </c>
      <c r="F19" s="45">
        <v>-278.58261250579</v>
      </c>
      <c r="G19" s="45">
        <v>-877.4542478893399</v>
      </c>
    </row>
    <row r="20" spans="2:7" ht="15">
      <c r="B20" s="45">
        <v>81.79559289285515</v>
      </c>
      <c r="C20" s="45">
        <v>-75.64628676660469</v>
      </c>
      <c r="D20" s="45">
        <v>-359.00464004944695</v>
      </c>
      <c r="E20" s="45">
        <v>262.4031327657665</v>
      </c>
      <c r="F20" s="45">
        <v>-97.99479825411811</v>
      </c>
      <c r="G20" s="45">
        <v>-270.2425923044033</v>
      </c>
    </row>
    <row r="21" spans="2:7" ht="15">
      <c r="B21" s="45">
        <v>-89.11281721161771</v>
      </c>
      <c r="C21" s="45">
        <v>-76.39799864284097</v>
      </c>
      <c r="D21" s="45">
        <v>-308.84704458996407</v>
      </c>
      <c r="E21" s="45">
        <v>683.7291146500268</v>
      </c>
      <c r="F21" s="45">
        <v>395.38984194518645</v>
      </c>
      <c r="G21" s="45">
        <v>693.8739133624082</v>
      </c>
    </row>
    <row r="22" spans="2:7" ht="15">
      <c r="B22" s="45">
        <v>53.6923493231071</v>
      </c>
      <c r="C22" s="45">
        <v>-263.29910274146096</v>
      </c>
      <c r="D22" s="45">
        <v>-214.84976195487383</v>
      </c>
      <c r="E22" s="45">
        <v>233.63444059573712</v>
      </c>
      <c r="F22" s="45">
        <v>345.1684700258629</v>
      </c>
      <c r="G22" s="45">
        <v>100.65404592526528</v>
      </c>
    </row>
    <row r="23" spans="2:7" ht="15">
      <c r="B23" s="45">
        <v>88.88306111778267</v>
      </c>
      <c r="C23" s="45">
        <v>-269.9364788995763</v>
      </c>
      <c r="D23" s="45">
        <v>-81.32017744311464</v>
      </c>
      <c r="E23" s="45">
        <v>-0.9188720615041203</v>
      </c>
      <c r="F23" s="45">
        <v>-287.14751922003757</v>
      </c>
      <c r="G23" s="45">
        <v>-639.3230476242327</v>
      </c>
    </row>
    <row r="24" spans="2:7" ht="15">
      <c r="B24" s="45">
        <v>-81.39882618766553</v>
      </c>
      <c r="C24" s="45">
        <v>237.8325341057066</v>
      </c>
      <c r="D24" s="45">
        <v>118.6733681388</v>
      </c>
      <c r="E24" s="45">
        <v>674.0647310283839</v>
      </c>
      <c r="F24" s="45">
        <v>-53.40301566245999</v>
      </c>
      <c r="G24" s="45">
        <v>977.1676176104304</v>
      </c>
    </row>
    <row r="25" spans="2:7" ht="15">
      <c r="B25" s="45">
        <v>8.346921198758979</v>
      </c>
      <c r="C25" s="45">
        <v>227.49156077560727</v>
      </c>
      <c r="D25" s="45">
        <v>-206.23727284120815</v>
      </c>
      <c r="E25" s="45">
        <v>-297.1500298487611</v>
      </c>
      <c r="F25" s="45">
        <v>-10.66260730335498</v>
      </c>
      <c r="G25" s="45">
        <v>-286.5583492177169</v>
      </c>
    </row>
    <row r="26" spans="2:7" ht="15">
      <c r="B26" s="45">
        <v>132.8181189451891</v>
      </c>
      <c r="C26" s="45">
        <v>-240.87972944043958</v>
      </c>
      <c r="D26" s="45">
        <v>-478.39767659711924</v>
      </c>
      <c r="E26" s="45">
        <v>-290.7433691103704</v>
      </c>
      <c r="F26" s="45">
        <v>-844.0416920434023</v>
      </c>
      <c r="G26" s="45">
        <v>-1854.0624671913313</v>
      </c>
    </row>
  </sheetData>
  <mergeCells count="2">
    <mergeCell ref="B2:G2"/>
    <mergeCell ref="B15:G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U29"/>
  <sheetViews>
    <sheetView workbookViewId="0" topLeftCell="A3">
      <selection activeCell="C15" sqref="C15"/>
    </sheetView>
  </sheetViews>
  <sheetFormatPr defaultColWidth="9.77734375" defaultRowHeight="15"/>
  <cols>
    <col min="1" max="1" width="4.21484375" style="9" customWidth="1"/>
    <col min="2" max="16384" width="9.77734375" style="9" customWidth="1"/>
  </cols>
  <sheetData>
    <row r="3" spans="2:73" ht="15">
      <c r="B3" s="64" t="s">
        <v>76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  <c r="N3" s="64" t="s">
        <v>75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6"/>
      <c r="Z3" s="64" t="s">
        <v>76</v>
      </c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6"/>
      <c r="AL3" s="64" t="s">
        <v>75</v>
      </c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6"/>
      <c r="AX3" s="60" t="s">
        <v>74</v>
      </c>
      <c r="AY3" s="60"/>
      <c r="AZ3" s="60"/>
      <c r="BA3" s="60" t="s">
        <v>73</v>
      </c>
      <c r="BB3" s="60"/>
      <c r="BC3" s="60"/>
      <c r="BD3" s="60" t="s">
        <v>74</v>
      </c>
      <c r="BE3" s="60"/>
      <c r="BF3" s="60"/>
      <c r="BG3" s="60" t="s">
        <v>73</v>
      </c>
      <c r="BH3" s="60"/>
      <c r="BI3" s="60"/>
      <c r="BJ3" s="60" t="s">
        <v>74</v>
      </c>
      <c r="BK3" s="60"/>
      <c r="BL3" s="60"/>
      <c r="BM3" s="60" t="s">
        <v>73</v>
      </c>
      <c r="BN3" s="60"/>
      <c r="BO3" s="60"/>
      <c r="BP3" s="60" t="s">
        <v>74</v>
      </c>
      <c r="BQ3" s="60"/>
      <c r="BR3" s="60"/>
      <c r="BS3" s="60" t="s">
        <v>73</v>
      </c>
      <c r="BT3" s="60"/>
      <c r="BU3" s="60"/>
    </row>
    <row r="4" spans="2:73" ht="15">
      <c r="B4" s="61">
        <v>1</v>
      </c>
      <c r="C4" s="62"/>
      <c r="D4" s="63"/>
      <c r="E4" s="61">
        <v>2</v>
      </c>
      <c r="F4" s="62"/>
      <c r="G4" s="63"/>
      <c r="H4" s="61">
        <v>3</v>
      </c>
      <c r="I4" s="62"/>
      <c r="J4" s="63"/>
      <c r="K4" s="61">
        <v>4</v>
      </c>
      <c r="L4" s="62"/>
      <c r="M4" s="63"/>
      <c r="N4" s="61">
        <v>1</v>
      </c>
      <c r="O4" s="62"/>
      <c r="P4" s="63"/>
      <c r="Q4" s="61">
        <v>2</v>
      </c>
      <c r="R4" s="62"/>
      <c r="S4" s="63"/>
      <c r="T4" s="61">
        <v>3</v>
      </c>
      <c r="U4" s="62"/>
      <c r="V4" s="63"/>
      <c r="W4" s="61">
        <v>4</v>
      </c>
      <c r="X4" s="62"/>
      <c r="Y4" s="63"/>
      <c r="Z4" s="61">
        <v>1</v>
      </c>
      <c r="AA4" s="62"/>
      <c r="AB4" s="63"/>
      <c r="AC4" s="61">
        <v>2</v>
      </c>
      <c r="AD4" s="62"/>
      <c r="AE4" s="63"/>
      <c r="AF4" s="61">
        <v>3</v>
      </c>
      <c r="AG4" s="62"/>
      <c r="AH4" s="63"/>
      <c r="AI4" s="61">
        <v>4</v>
      </c>
      <c r="AJ4" s="62"/>
      <c r="AK4" s="63"/>
      <c r="AL4" s="61">
        <v>1</v>
      </c>
      <c r="AM4" s="62"/>
      <c r="AN4" s="63"/>
      <c r="AO4" s="61">
        <v>2</v>
      </c>
      <c r="AP4" s="62"/>
      <c r="AQ4" s="63"/>
      <c r="AR4" s="61">
        <v>3</v>
      </c>
      <c r="AS4" s="62"/>
      <c r="AT4" s="63"/>
      <c r="AU4" s="61">
        <v>4</v>
      </c>
      <c r="AV4" s="62"/>
      <c r="AW4" s="63"/>
      <c r="AX4" s="60" t="s">
        <v>72</v>
      </c>
      <c r="AY4" s="60"/>
      <c r="AZ4" s="60"/>
      <c r="BA4" s="60" t="s">
        <v>72</v>
      </c>
      <c r="BB4" s="60"/>
      <c r="BC4" s="60"/>
      <c r="BD4" s="60" t="s">
        <v>71</v>
      </c>
      <c r="BE4" s="60"/>
      <c r="BF4" s="60"/>
      <c r="BG4" s="60" t="s">
        <v>71</v>
      </c>
      <c r="BH4" s="60"/>
      <c r="BI4" s="60"/>
      <c r="BJ4" s="60" t="s">
        <v>70</v>
      </c>
      <c r="BK4" s="60"/>
      <c r="BL4" s="60"/>
      <c r="BM4" s="60" t="s">
        <v>70</v>
      </c>
      <c r="BN4" s="60"/>
      <c r="BO4" s="60"/>
      <c r="BP4" s="60" t="s">
        <v>69</v>
      </c>
      <c r="BQ4" s="60"/>
      <c r="BR4" s="60"/>
      <c r="BS4" s="60" t="s">
        <v>69</v>
      </c>
      <c r="BT4" s="60"/>
      <c r="BU4" s="60"/>
    </row>
    <row r="5" spans="2:73" ht="15">
      <c r="B5" s="27" t="s">
        <v>65</v>
      </c>
      <c r="C5" s="27" t="s">
        <v>64</v>
      </c>
      <c r="D5" s="27" t="s">
        <v>63</v>
      </c>
      <c r="E5" s="27" t="s">
        <v>65</v>
      </c>
      <c r="F5" s="27" t="s">
        <v>64</v>
      </c>
      <c r="G5" s="27" t="s">
        <v>63</v>
      </c>
      <c r="H5" s="27" t="s">
        <v>65</v>
      </c>
      <c r="I5" s="27" t="s">
        <v>64</v>
      </c>
      <c r="J5" s="27" t="s">
        <v>63</v>
      </c>
      <c r="K5" s="27" t="s">
        <v>65</v>
      </c>
      <c r="L5" s="27" t="s">
        <v>64</v>
      </c>
      <c r="M5" s="27" t="s">
        <v>63</v>
      </c>
      <c r="N5" s="27" t="s">
        <v>65</v>
      </c>
      <c r="O5" s="27" t="s">
        <v>64</v>
      </c>
      <c r="P5" s="27" t="s">
        <v>63</v>
      </c>
      <c r="Q5" s="27" t="s">
        <v>65</v>
      </c>
      <c r="R5" s="27" t="s">
        <v>64</v>
      </c>
      <c r="S5" s="27" t="s">
        <v>63</v>
      </c>
      <c r="T5" s="27" t="s">
        <v>65</v>
      </c>
      <c r="U5" s="27" t="s">
        <v>64</v>
      </c>
      <c r="V5" s="27" t="s">
        <v>63</v>
      </c>
      <c r="W5" s="27" t="s">
        <v>65</v>
      </c>
      <c r="X5" s="27" t="s">
        <v>64</v>
      </c>
      <c r="Y5" s="27" t="s">
        <v>63</v>
      </c>
      <c r="Z5" s="27" t="s">
        <v>68</v>
      </c>
      <c r="AA5" s="27" t="s">
        <v>67</v>
      </c>
      <c r="AB5" s="27" t="s">
        <v>66</v>
      </c>
      <c r="AC5" s="27" t="s">
        <v>68</v>
      </c>
      <c r="AD5" s="27" t="s">
        <v>67</v>
      </c>
      <c r="AE5" s="27" t="s">
        <v>66</v>
      </c>
      <c r="AF5" s="27" t="s">
        <v>68</v>
      </c>
      <c r="AG5" s="27" t="s">
        <v>67</v>
      </c>
      <c r="AH5" s="27" t="s">
        <v>66</v>
      </c>
      <c r="AI5" s="27" t="s">
        <v>68</v>
      </c>
      <c r="AJ5" s="27" t="s">
        <v>67</v>
      </c>
      <c r="AK5" s="27" t="s">
        <v>66</v>
      </c>
      <c r="AL5" s="27" t="s">
        <v>68</v>
      </c>
      <c r="AM5" s="27" t="s">
        <v>67</v>
      </c>
      <c r="AN5" s="27" t="s">
        <v>66</v>
      </c>
      <c r="AO5" s="27" t="s">
        <v>68</v>
      </c>
      <c r="AP5" s="27" t="s">
        <v>67</v>
      </c>
      <c r="AQ5" s="27" t="s">
        <v>66</v>
      </c>
      <c r="AR5" s="27" t="s">
        <v>68</v>
      </c>
      <c r="AS5" s="27" t="s">
        <v>67</v>
      </c>
      <c r="AT5" s="27" t="s">
        <v>66</v>
      </c>
      <c r="AU5" s="27" t="s">
        <v>68</v>
      </c>
      <c r="AV5" s="27" t="s">
        <v>67</v>
      </c>
      <c r="AW5" s="27" t="s">
        <v>66</v>
      </c>
      <c r="AX5" s="27" t="s">
        <v>68</v>
      </c>
      <c r="AY5" s="27" t="s">
        <v>67</v>
      </c>
      <c r="AZ5" s="27" t="s">
        <v>66</v>
      </c>
      <c r="BA5" s="27" t="s">
        <v>68</v>
      </c>
      <c r="BB5" s="27" t="s">
        <v>67</v>
      </c>
      <c r="BC5" s="27" t="s">
        <v>66</v>
      </c>
      <c r="BD5" s="27" t="s">
        <v>68</v>
      </c>
      <c r="BE5" s="27" t="s">
        <v>67</v>
      </c>
      <c r="BF5" s="27" t="s">
        <v>66</v>
      </c>
      <c r="BG5" s="27" t="s">
        <v>68</v>
      </c>
      <c r="BH5" s="27" t="s">
        <v>67</v>
      </c>
      <c r="BI5" s="27" t="s">
        <v>66</v>
      </c>
      <c r="BJ5" s="27" t="s">
        <v>65</v>
      </c>
      <c r="BK5" s="27" t="s">
        <v>64</v>
      </c>
      <c r="BL5" s="27" t="s">
        <v>63</v>
      </c>
      <c r="BM5" s="27" t="s">
        <v>65</v>
      </c>
      <c r="BN5" s="27" t="s">
        <v>64</v>
      </c>
      <c r="BO5" s="27" t="s">
        <v>63</v>
      </c>
      <c r="BP5" s="27" t="s">
        <v>65</v>
      </c>
      <c r="BQ5" s="27" t="s">
        <v>64</v>
      </c>
      <c r="BR5" s="27" t="s">
        <v>63</v>
      </c>
      <c r="BS5" s="27" t="s">
        <v>65</v>
      </c>
      <c r="BT5" s="27" t="s">
        <v>64</v>
      </c>
      <c r="BU5" s="27" t="s">
        <v>63</v>
      </c>
    </row>
    <row r="6" spans="2:73" ht="15">
      <c r="B6" s="22">
        <v>27.3</v>
      </c>
      <c r="C6" s="22">
        <v>70.8</v>
      </c>
      <c r="D6" s="22">
        <v>191.4</v>
      </c>
      <c r="E6" s="22">
        <v>94.5</v>
      </c>
      <c r="F6" s="22">
        <v>103</v>
      </c>
      <c r="G6" s="22">
        <v>329.3</v>
      </c>
      <c r="H6" s="22">
        <v>91.7</v>
      </c>
      <c r="I6" s="22">
        <v>182.7</v>
      </c>
      <c r="J6" s="22">
        <v>278.1</v>
      </c>
      <c r="K6" s="22">
        <v>70.8</v>
      </c>
      <c r="L6" s="22">
        <v>76.4</v>
      </c>
      <c r="M6" s="22">
        <v>289.1</v>
      </c>
      <c r="N6" s="22">
        <v>12.5</v>
      </c>
      <c r="O6" s="22">
        <v>14</v>
      </c>
      <c r="P6" s="22">
        <v>130.6</v>
      </c>
      <c r="Q6" s="22">
        <v>56.6</v>
      </c>
      <c r="R6" s="22">
        <v>42.5</v>
      </c>
      <c r="S6" s="22">
        <v>247.6</v>
      </c>
      <c r="T6" s="22">
        <v>70.4</v>
      </c>
      <c r="U6" s="22">
        <v>76</v>
      </c>
      <c r="V6" s="22">
        <v>231.3</v>
      </c>
      <c r="W6" s="22">
        <v>85.8</v>
      </c>
      <c r="X6" s="22">
        <v>78.9</v>
      </c>
      <c r="Y6" s="22">
        <v>255.1</v>
      </c>
      <c r="Z6" s="24">
        <v>7.222222222222223</v>
      </c>
      <c r="AA6" s="24">
        <v>42.14285714285714</v>
      </c>
      <c r="AB6" s="24">
        <v>50.63492063492063</v>
      </c>
      <c r="AC6" s="24">
        <v>14.415376401494928</v>
      </c>
      <c r="AD6" s="24">
        <v>35.35199450842804</v>
      </c>
      <c r="AE6" s="24">
        <v>50.23262909007704</v>
      </c>
      <c r="AF6" s="24">
        <v>11.74323675364175</v>
      </c>
      <c r="AG6" s="24">
        <v>52.642868576916925</v>
      </c>
      <c r="AH6" s="24">
        <v>35.613894669441336</v>
      </c>
      <c r="AI6" s="24">
        <v>13.31327566754419</v>
      </c>
      <c r="AJ6" s="24">
        <v>32.324182023317036</v>
      </c>
      <c r="AK6" s="24">
        <v>54.36254230913878</v>
      </c>
      <c r="AL6" s="24">
        <v>7.159221076746849</v>
      </c>
      <c r="AM6" s="24">
        <v>18.04123711340206</v>
      </c>
      <c r="AN6" s="24">
        <v>74.79954180985109</v>
      </c>
      <c r="AO6" s="24">
        <v>14.15619333458388</v>
      </c>
      <c r="AP6" s="24">
        <v>23.916713562183457</v>
      </c>
      <c r="AQ6" s="24">
        <v>61.92709310323266</v>
      </c>
      <c r="AR6" s="24">
        <v>14.893166913475778</v>
      </c>
      <c r="AS6" s="24">
        <v>36.17516395176644</v>
      </c>
      <c r="AT6" s="24">
        <v>48.93166913475777</v>
      </c>
      <c r="AU6" s="24">
        <v>16.550127790905147</v>
      </c>
      <c r="AV6" s="24">
        <v>34.24314028065776</v>
      </c>
      <c r="AW6" s="24">
        <v>49.206731928437094</v>
      </c>
      <c r="AX6" s="24">
        <v>13.057450240699106</v>
      </c>
      <c r="AY6" s="24">
        <v>41.39389551499447</v>
      </c>
      <c r="AZ6" s="24">
        <v>45.54865424430642</v>
      </c>
      <c r="BA6" s="24">
        <v>15.298896437686475</v>
      </c>
      <c r="BB6" s="24">
        <v>31.931413781947587</v>
      </c>
      <c r="BC6" s="24">
        <v>52.76968978036594</v>
      </c>
      <c r="BD6" s="24">
        <v>12.117337425012519</v>
      </c>
      <c r="BE6" s="24">
        <v>41.51456062398107</v>
      </c>
      <c r="BF6" s="24">
        <v>46.3681019510064</v>
      </c>
      <c r="BG6" s="24">
        <v>14.391108556098494</v>
      </c>
      <c r="BH6" s="24">
        <v>30.38229376257545</v>
      </c>
      <c r="BI6" s="24">
        <v>55.22659768132605</v>
      </c>
      <c r="BJ6" s="29">
        <f aca="true" t="shared" si="0" ref="BJ6:BJ15">AVERAGE(B6,E6,H6,K6)</f>
        <v>71.075</v>
      </c>
      <c r="BK6" s="29">
        <f aca="true" t="shared" si="1" ref="BK6:BK15">AVERAGE(C6,F6,I6,L6)</f>
        <v>108.225</v>
      </c>
      <c r="BL6" s="29">
        <f aca="true" t="shared" si="2" ref="BL6:BL15">AVERAGE(D6,G6,J6,M6)</f>
        <v>271.975</v>
      </c>
      <c r="BM6" s="29">
        <f aca="true" t="shared" si="3" ref="BM6:BM15">AVERAGE(N6,Q6,T6,W6)</f>
        <v>56.325</v>
      </c>
      <c r="BN6" s="29">
        <f aca="true" t="shared" si="4" ref="BN6:BN15">AVERAGE(O6,R6,U6,X6)</f>
        <v>52.85</v>
      </c>
      <c r="BO6" s="29">
        <f aca="true" t="shared" si="5" ref="BO6:BO15">AVERAGE(P6,S6,V6,Y6)</f>
        <v>216.15</v>
      </c>
      <c r="BP6" s="29">
        <f aca="true" t="shared" si="6" ref="BP6:BP15">AVERAGE(E6,H6,K6)</f>
        <v>85.66666666666667</v>
      </c>
      <c r="BQ6" s="29">
        <f aca="true" t="shared" si="7" ref="BQ6:BQ15">AVERAGE(F6,I6,L6)</f>
        <v>120.7</v>
      </c>
      <c r="BR6" s="29">
        <f aca="true" t="shared" si="8" ref="BR6:BR15">AVERAGE(G6,J6,M6)</f>
        <v>298.83333333333337</v>
      </c>
      <c r="BS6" s="29">
        <f aca="true" t="shared" si="9" ref="BS6:BS15">AVERAGE(Q6,W6,T6)</f>
        <v>70.93333333333334</v>
      </c>
      <c r="BT6" s="29">
        <f aca="true" t="shared" si="10" ref="BT6:BT15">AVERAGE(R6,X6,U6)</f>
        <v>65.8</v>
      </c>
      <c r="BU6" s="29">
        <f aca="true" t="shared" si="11" ref="BU6:BU15">AVERAGE(S6,Y6,V6)</f>
        <v>244.66666666666666</v>
      </c>
    </row>
    <row r="7" spans="2:73" ht="15">
      <c r="B7" s="22">
        <v>24.8</v>
      </c>
      <c r="C7" s="22">
        <v>29.1</v>
      </c>
      <c r="D7" s="22">
        <v>83.3</v>
      </c>
      <c r="E7" s="22">
        <v>87.1</v>
      </c>
      <c r="F7" s="22">
        <v>60.5</v>
      </c>
      <c r="G7" s="22">
        <v>122.6</v>
      </c>
      <c r="H7" s="22">
        <v>70.5</v>
      </c>
      <c r="I7" s="22">
        <v>88.4</v>
      </c>
      <c r="J7" s="22">
        <v>317</v>
      </c>
      <c r="K7" s="22">
        <v>126.8</v>
      </c>
      <c r="L7" s="22">
        <v>119.6</v>
      </c>
      <c r="M7" s="22">
        <v>191.9</v>
      </c>
      <c r="N7" s="22">
        <v>26.4</v>
      </c>
      <c r="O7" s="22">
        <v>65.1</v>
      </c>
      <c r="P7" s="22">
        <v>91.3</v>
      </c>
      <c r="Q7" s="22">
        <v>86.1</v>
      </c>
      <c r="R7" s="22">
        <v>99.6</v>
      </c>
      <c r="S7" s="22">
        <v>273.2</v>
      </c>
      <c r="T7" s="22">
        <v>120</v>
      </c>
      <c r="U7" s="22">
        <v>48.3</v>
      </c>
      <c r="V7" s="22">
        <v>223.6</v>
      </c>
      <c r="W7" s="22">
        <v>51.2</v>
      </c>
      <c r="X7" s="22">
        <v>66.8</v>
      </c>
      <c r="Y7" s="22">
        <v>194.8</v>
      </c>
      <c r="Z7" s="24">
        <v>14.287771856546163</v>
      </c>
      <c r="AA7" s="24">
        <v>37.72144606078065</v>
      </c>
      <c r="AB7" s="24">
        <v>47.99078208267319</v>
      </c>
      <c r="AC7" s="24">
        <v>25.186149063832865</v>
      </c>
      <c r="AD7" s="24">
        <v>39.362394274560835</v>
      </c>
      <c r="AE7" s="24">
        <v>35.451456661606294</v>
      </c>
      <c r="AF7" s="24">
        <v>12.022510231923603</v>
      </c>
      <c r="AG7" s="24">
        <v>33.91882673942702</v>
      </c>
      <c r="AH7" s="24">
        <v>54.05866302864939</v>
      </c>
      <c r="AI7" s="24">
        <v>21.571963252807077</v>
      </c>
      <c r="AJ7" s="24">
        <v>45.78087784960871</v>
      </c>
      <c r="AK7" s="24">
        <v>32.64715889758422</v>
      </c>
      <c r="AL7" s="24">
        <v>9.993375603293272</v>
      </c>
      <c r="AM7" s="24">
        <v>55.44620043531749</v>
      </c>
      <c r="AN7" s="24">
        <v>34.56042396138923</v>
      </c>
      <c r="AO7" s="24">
        <v>14.758313335618785</v>
      </c>
      <c r="AP7" s="24">
        <v>38.4127528282482</v>
      </c>
      <c r="AQ7" s="24">
        <v>46.82893383613301</v>
      </c>
      <c r="AR7" s="24">
        <v>26.532529987286495</v>
      </c>
      <c r="AS7" s="24">
        <v>24.028522469736334</v>
      </c>
      <c r="AT7" s="24">
        <v>49.438947542977175</v>
      </c>
      <c r="AU7" s="24">
        <v>12.919505425182942</v>
      </c>
      <c r="AV7" s="24">
        <v>37.92581377744133</v>
      </c>
      <c r="AW7" s="24">
        <v>49.154680797375725</v>
      </c>
      <c r="AX7" s="24">
        <v>18.71021858193122</v>
      </c>
      <c r="AY7" s="24">
        <v>39.74441209848522</v>
      </c>
      <c r="AZ7" s="24">
        <v>41.54536931958356</v>
      </c>
      <c r="BA7" s="24">
        <v>17.968190785453658</v>
      </c>
      <c r="BB7" s="24">
        <v>33.73487665636621</v>
      </c>
      <c r="BC7" s="24">
        <v>48.296932558180146</v>
      </c>
      <c r="BD7" s="24">
        <v>18.256967406707606</v>
      </c>
      <c r="BE7" s="24">
        <v>39.53708077468116</v>
      </c>
      <c r="BF7" s="24">
        <v>42.20595181861124</v>
      </c>
      <c r="BG7" s="24">
        <v>16.726115025204138</v>
      </c>
      <c r="BH7" s="24">
        <v>37.116410694808835</v>
      </c>
      <c r="BI7" s="24">
        <v>46.157474279987035</v>
      </c>
      <c r="BJ7" s="29">
        <f t="shared" si="0"/>
        <v>77.3</v>
      </c>
      <c r="BK7" s="29">
        <f t="shared" si="1"/>
        <v>74.4</v>
      </c>
      <c r="BL7" s="29">
        <f t="shared" si="2"/>
        <v>178.7</v>
      </c>
      <c r="BM7" s="29">
        <f t="shared" si="3"/>
        <v>70.925</v>
      </c>
      <c r="BN7" s="29">
        <f t="shared" si="4"/>
        <v>69.95</v>
      </c>
      <c r="BO7" s="29">
        <f t="shared" si="5"/>
        <v>195.72500000000002</v>
      </c>
      <c r="BP7" s="29">
        <f t="shared" si="6"/>
        <v>94.8</v>
      </c>
      <c r="BQ7" s="29">
        <f t="shared" si="7"/>
        <v>89.5</v>
      </c>
      <c r="BR7" s="29">
        <f t="shared" si="8"/>
        <v>210.5</v>
      </c>
      <c r="BS7" s="29">
        <f t="shared" si="9"/>
        <v>85.76666666666667</v>
      </c>
      <c r="BT7" s="29">
        <f t="shared" si="10"/>
        <v>71.56666666666666</v>
      </c>
      <c r="BU7" s="29">
        <f t="shared" si="11"/>
        <v>230.53333333333333</v>
      </c>
    </row>
    <row r="8" spans="2:73" ht="15">
      <c r="B8" s="22">
        <v>47.1</v>
      </c>
      <c r="C8" s="22">
        <v>63</v>
      </c>
      <c r="D8" s="22">
        <v>153.4</v>
      </c>
      <c r="E8" s="22">
        <v>61</v>
      </c>
      <c r="F8" s="22">
        <v>70.6</v>
      </c>
      <c r="G8" s="22">
        <v>235.2</v>
      </c>
      <c r="H8" s="22">
        <v>83.7</v>
      </c>
      <c r="I8" s="22">
        <v>120.2</v>
      </c>
      <c r="J8" s="22">
        <v>344.5</v>
      </c>
      <c r="K8" s="22">
        <v>64.2</v>
      </c>
      <c r="L8" s="22">
        <v>67.8</v>
      </c>
      <c r="M8" s="22">
        <v>172.5</v>
      </c>
      <c r="N8" s="22">
        <v>69.8</v>
      </c>
      <c r="O8" s="22">
        <v>68</v>
      </c>
      <c r="P8" s="22">
        <v>224.7</v>
      </c>
      <c r="Q8" s="22">
        <v>61.9</v>
      </c>
      <c r="R8" s="22">
        <v>90.3</v>
      </c>
      <c r="S8" s="22">
        <v>232.2</v>
      </c>
      <c r="T8" s="22">
        <v>96.7</v>
      </c>
      <c r="U8" s="22">
        <v>89.3</v>
      </c>
      <c r="V8" s="22">
        <v>366.9</v>
      </c>
      <c r="W8" s="22">
        <v>93.9</v>
      </c>
      <c r="X8" s="22">
        <v>71.8</v>
      </c>
      <c r="Y8" s="22">
        <v>446.5</v>
      </c>
      <c r="Z8" s="24">
        <v>13.761869978086194</v>
      </c>
      <c r="AA8" s="24">
        <v>41.41709276844412</v>
      </c>
      <c r="AB8" s="24">
        <v>44.82103725346968</v>
      </c>
      <c r="AC8" s="24">
        <v>13.405120316448743</v>
      </c>
      <c r="AD8" s="24">
        <v>34.9082518404571</v>
      </c>
      <c r="AE8" s="24">
        <v>51.68662784309417</v>
      </c>
      <c r="AF8" s="24">
        <v>11.980247620410793</v>
      </c>
      <c r="AG8" s="24">
        <v>38.71036999928433</v>
      </c>
      <c r="AH8" s="24">
        <v>49.30938238030487</v>
      </c>
      <c r="AI8" s="24">
        <v>16.49325626204239</v>
      </c>
      <c r="AJ8" s="24">
        <v>39.190751445086704</v>
      </c>
      <c r="AK8" s="24">
        <v>44.31599229287091</v>
      </c>
      <c r="AL8" s="24">
        <v>15.597765363128492</v>
      </c>
      <c r="AM8" s="24">
        <v>34.18994413407821</v>
      </c>
      <c r="AN8" s="24">
        <v>50.21229050279329</v>
      </c>
      <c r="AO8" s="24">
        <v>12.447840731989341</v>
      </c>
      <c r="AP8" s="24">
        <v>40.85767432507164</v>
      </c>
      <c r="AQ8" s="24">
        <v>46.69448494293902</v>
      </c>
      <c r="AR8" s="24">
        <v>14.551747488807795</v>
      </c>
      <c r="AS8" s="24">
        <v>30.23588277340958</v>
      </c>
      <c r="AT8" s="24">
        <v>55.21236973778263</v>
      </c>
      <c r="AU8" s="24">
        <v>13.377021155352944</v>
      </c>
      <c r="AV8" s="24">
        <v>23.014459719353226</v>
      </c>
      <c r="AW8" s="24">
        <v>63.608519125293824</v>
      </c>
      <c r="AX8" s="24">
        <v>13.53899996759454</v>
      </c>
      <c r="AY8" s="24">
        <v>37.71023040279983</v>
      </c>
      <c r="AZ8" s="24">
        <v>48.75076962960562</v>
      </c>
      <c r="BA8" s="24">
        <v>13.547954393024817</v>
      </c>
      <c r="BB8" s="24">
        <v>30.350100603621726</v>
      </c>
      <c r="BC8" s="24">
        <v>56.10194500335345</v>
      </c>
      <c r="BD8" s="24">
        <v>13.579461065138975</v>
      </c>
      <c r="BE8" s="24">
        <v>38.38319541693189</v>
      </c>
      <c r="BF8" s="24">
        <v>48.03734351792913</v>
      </c>
      <c r="BG8" s="24">
        <v>13.944835045970795</v>
      </c>
      <c r="BH8" s="24">
        <v>31.093564088696596</v>
      </c>
      <c r="BI8" s="24">
        <v>54.961600865332606</v>
      </c>
      <c r="BJ8" s="29">
        <f t="shared" si="0"/>
        <v>64</v>
      </c>
      <c r="BK8" s="29">
        <f t="shared" si="1"/>
        <v>80.4</v>
      </c>
      <c r="BL8" s="29">
        <f t="shared" si="2"/>
        <v>226.4</v>
      </c>
      <c r="BM8" s="29">
        <f t="shared" si="3"/>
        <v>80.57499999999999</v>
      </c>
      <c r="BN8" s="29">
        <f t="shared" si="4"/>
        <v>79.85000000000001</v>
      </c>
      <c r="BO8" s="29">
        <f t="shared" si="5"/>
        <v>317.575</v>
      </c>
      <c r="BP8" s="29">
        <f t="shared" si="6"/>
        <v>69.63333333333333</v>
      </c>
      <c r="BQ8" s="29">
        <f t="shared" si="7"/>
        <v>86.2</v>
      </c>
      <c r="BR8" s="29">
        <f t="shared" si="8"/>
        <v>250.73333333333335</v>
      </c>
      <c r="BS8" s="29">
        <f t="shared" si="9"/>
        <v>84.16666666666667</v>
      </c>
      <c r="BT8" s="29">
        <f t="shared" si="10"/>
        <v>83.8</v>
      </c>
      <c r="BU8" s="29">
        <f t="shared" si="11"/>
        <v>348.5333333333333</v>
      </c>
    </row>
    <row r="9" spans="2:73" ht="15">
      <c r="B9" s="22">
        <v>65.1</v>
      </c>
      <c r="C9" s="22">
        <v>51</v>
      </c>
      <c r="D9" s="22">
        <v>233.2</v>
      </c>
      <c r="E9" s="22">
        <v>74.1</v>
      </c>
      <c r="F9" s="22">
        <v>106.1</v>
      </c>
      <c r="G9" s="22">
        <v>284</v>
      </c>
      <c r="H9" s="22">
        <v>86.5</v>
      </c>
      <c r="I9" s="22">
        <v>73</v>
      </c>
      <c r="J9" s="22">
        <v>214.3</v>
      </c>
      <c r="K9" s="22">
        <v>46.5</v>
      </c>
      <c r="L9" s="22">
        <v>84.2</v>
      </c>
      <c r="M9" s="22">
        <v>217.9</v>
      </c>
      <c r="N9" s="22">
        <v>76.2</v>
      </c>
      <c r="O9" s="22">
        <v>51.2</v>
      </c>
      <c r="P9" s="22">
        <v>243.9</v>
      </c>
      <c r="Q9" s="22">
        <v>47.7</v>
      </c>
      <c r="R9" s="22">
        <v>70.7</v>
      </c>
      <c r="S9" s="22">
        <v>132.2</v>
      </c>
      <c r="T9" s="22">
        <v>24.5</v>
      </c>
      <c r="U9" s="22">
        <v>53.5</v>
      </c>
      <c r="V9" s="22">
        <v>245.3</v>
      </c>
      <c r="W9" s="22">
        <v>32.8</v>
      </c>
      <c r="X9" s="22">
        <v>43.9</v>
      </c>
      <c r="Y9" s="22">
        <v>173.9</v>
      </c>
      <c r="Z9" s="24">
        <v>15.760803776782472</v>
      </c>
      <c r="AA9" s="24">
        <v>27.781140297784773</v>
      </c>
      <c r="AB9" s="24">
        <v>56.45805592543276</v>
      </c>
      <c r="AC9" s="24">
        <v>12.415699744481211</v>
      </c>
      <c r="AD9" s="24">
        <v>39.99916223348553</v>
      </c>
      <c r="AE9" s="24">
        <v>47.585138022033256</v>
      </c>
      <c r="AF9" s="24">
        <v>18.600150521449308</v>
      </c>
      <c r="AG9" s="24">
        <v>35.31878292656703</v>
      </c>
      <c r="AH9" s="24">
        <v>46.08106655198366</v>
      </c>
      <c r="AI9" s="24">
        <v>10.245675884102678</v>
      </c>
      <c r="AJ9" s="24">
        <v>41.74286658587639</v>
      </c>
      <c r="AK9" s="24">
        <v>48.01145753002093</v>
      </c>
      <c r="AL9" s="24">
        <v>17.50516884906961</v>
      </c>
      <c r="AM9" s="24">
        <v>26.464507236388695</v>
      </c>
      <c r="AN9" s="24">
        <v>56.03032391454169</v>
      </c>
      <c r="AO9" s="24">
        <v>14.071834206062395</v>
      </c>
      <c r="AP9" s="24">
        <v>46.92823954568921</v>
      </c>
      <c r="AQ9" s="24">
        <v>38.99992624824839</v>
      </c>
      <c r="AR9" s="24">
        <v>6.279233677196129</v>
      </c>
      <c r="AS9" s="24">
        <v>30.851540975203434</v>
      </c>
      <c r="AT9" s="24">
        <v>62.869225347600434</v>
      </c>
      <c r="AU9" s="24">
        <v>10.737376217366394</v>
      </c>
      <c r="AV9" s="24">
        <v>32.33488828873066</v>
      </c>
      <c r="AW9" s="24">
        <v>56.92773549390293</v>
      </c>
      <c r="AX9" s="24">
        <v>13.663428392353493</v>
      </c>
      <c r="AY9" s="24">
        <v>39.08525623051675</v>
      </c>
      <c r="AZ9" s="24">
        <v>47.25131537712976</v>
      </c>
      <c r="BA9" s="24">
        <v>10.148604566872056</v>
      </c>
      <c r="BB9" s="24">
        <v>36.556723450525546</v>
      </c>
      <c r="BC9" s="24">
        <v>53.2946719826024</v>
      </c>
      <c r="BD9" s="24">
        <v>14.112584412386099</v>
      </c>
      <c r="BE9" s="24">
        <v>36.66446319555158</v>
      </c>
      <c r="BF9" s="24">
        <v>49.22295239206231</v>
      </c>
      <c r="BG9" s="24">
        <v>12.327159548956578</v>
      </c>
      <c r="BH9" s="24">
        <v>33.56803918567273</v>
      </c>
      <c r="BI9" s="24">
        <v>54.10480126537068</v>
      </c>
      <c r="BJ9" s="29">
        <f t="shared" si="0"/>
        <v>68.05</v>
      </c>
      <c r="BK9" s="29">
        <f t="shared" si="1"/>
        <v>78.575</v>
      </c>
      <c r="BL9" s="29">
        <f t="shared" si="2"/>
        <v>237.35</v>
      </c>
      <c r="BM9" s="29">
        <f t="shared" si="3"/>
        <v>45.3</v>
      </c>
      <c r="BN9" s="29">
        <f t="shared" si="4"/>
        <v>54.825</v>
      </c>
      <c r="BO9" s="29">
        <f t="shared" si="5"/>
        <v>198.82500000000002</v>
      </c>
      <c r="BP9" s="29">
        <f t="shared" si="6"/>
        <v>69.03333333333333</v>
      </c>
      <c r="BQ9" s="29">
        <f t="shared" si="7"/>
        <v>87.76666666666667</v>
      </c>
      <c r="BR9" s="29">
        <f t="shared" si="8"/>
        <v>238.73333333333335</v>
      </c>
      <c r="BS9" s="29">
        <f t="shared" si="9"/>
        <v>35</v>
      </c>
      <c r="BT9" s="29">
        <f t="shared" si="10"/>
        <v>56.03333333333333</v>
      </c>
      <c r="BU9" s="29">
        <f t="shared" si="11"/>
        <v>183.80000000000004</v>
      </c>
    </row>
    <row r="10" spans="2:73" ht="15">
      <c r="B10" s="22">
        <v>19.8</v>
      </c>
      <c r="C10" s="22">
        <v>13.4</v>
      </c>
      <c r="D10" s="22">
        <v>65.6</v>
      </c>
      <c r="E10" s="22">
        <v>100.6</v>
      </c>
      <c r="F10" s="22">
        <v>58</v>
      </c>
      <c r="G10" s="22">
        <v>413.9</v>
      </c>
      <c r="H10" s="22">
        <v>68.3</v>
      </c>
      <c r="I10" s="22">
        <v>70.2</v>
      </c>
      <c r="J10" s="22">
        <v>323.1</v>
      </c>
      <c r="K10" s="22">
        <v>66.4</v>
      </c>
      <c r="L10" s="22">
        <v>79.6</v>
      </c>
      <c r="M10" s="22">
        <v>204.1</v>
      </c>
      <c r="N10" s="22">
        <v>62.2</v>
      </c>
      <c r="O10" s="22">
        <v>51.4</v>
      </c>
      <c r="P10" s="22">
        <v>80.3</v>
      </c>
      <c r="Q10" s="22">
        <v>72.7</v>
      </c>
      <c r="R10" s="22">
        <v>39.8</v>
      </c>
      <c r="S10" s="22">
        <v>262</v>
      </c>
      <c r="T10" s="22">
        <v>111</v>
      </c>
      <c r="U10" s="22">
        <v>78.8</v>
      </c>
      <c r="V10" s="22">
        <v>163.1</v>
      </c>
      <c r="W10" s="22">
        <v>74.3</v>
      </c>
      <c r="X10" s="22">
        <v>33.9</v>
      </c>
      <c r="Y10" s="22">
        <v>181.6</v>
      </c>
      <c r="Z10" s="24">
        <v>17.135439203807877</v>
      </c>
      <c r="AA10" s="24">
        <v>26.09260060579836</v>
      </c>
      <c r="AB10" s="24">
        <v>56.77196019039377</v>
      </c>
      <c r="AC10" s="24">
        <v>15.5968992248062</v>
      </c>
      <c r="AD10" s="24">
        <v>20.232558139534884</v>
      </c>
      <c r="AE10" s="24">
        <v>64.1705426356589</v>
      </c>
      <c r="AF10" s="24">
        <v>12.432875216164557</v>
      </c>
      <c r="AG10" s="24">
        <v>28.752161645581143</v>
      </c>
      <c r="AH10" s="24">
        <v>58.814963138254306</v>
      </c>
      <c r="AI10" s="24">
        <v>14.768683274021353</v>
      </c>
      <c r="AJ10" s="24">
        <v>39.83540925266904</v>
      </c>
      <c r="AK10" s="24">
        <v>45.395907473309606</v>
      </c>
      <c r="AL10" s="24">
        <v>24.094518690683714</v>
      </c>
      <c r="AM10" s="24">
        <v>44.799535153980244</v>
      </c>
      <c r="AN10" s="24">
        <v>31.105946155336046</v>
      </c>
      <c r="AO10" s="24">
        <v>17.136122569239838</v>
      </c>
      <c r="AP10" s="24">
        <v>21.107837360047142</v>
      </c>
      <c r="AQ10" s="24">
        <v>61.75604007071303</v>
      </c>
      <c r="AR10" s="24">
        <v>24.590163934426233</v>
      </c>
      <c r="AS10" s="24">
        <v>39.27780239255649</v>
      </c>
      <c r="AT10" s="24">
        <v>36.132033673017276</v>
      </c>
      <c r="AU10" s="24">
        <v>22.367727854293673</v>
      </c>
      <c r="AV10" s="24">
        <v>22.96229397155114</v>
      </c>
      <c r="AW10" s="24">
        <v>54.66997817415519</v>
      </c>
      <c r="AX10" s="24">
        <v>14.31308738100307</v>
      </c>
      <c r="AY10" s="24">
        <v>28.440646005048816</v>
      </c>
      <c r="AZ10" s="24">
        <v>57.2462666139481</v>
      </c>
      <c r="BA10" s="24">
        <v>21.360710367809904</v>
      </c>
      <c r="BB10" s="24">
        <v>28.408502887421605</v>
      </c>
      <c r="BC10" s="24">
        <v>50.23078674476849</v>
      </c>
      <c r="BD10" s="24">
        <v>14.498437055981814</v>
      </c>
      <c r="BE10" s="24">
        <v>28.286445012787727</v>
      </c>
      <c r="BF10" s="24">
        <v>57.215117931230466</v>
      </c>
      <c r="BG10" s="24">
        <v>21.84211872644486</v>
      </c>
      <c r="BH10" s="24">
        <v>31.294872013506374</v>
      </c>
      <c r="BI10" s="24">
        <v>46.86300926004878</v>
      </c>
      <c r="BJ10" s="29">
        <f t="shared" si="0"/>
        <v>63.775</v>
      </c>
      <c r="BK10" s="29">
        <f t="shared" si="1"/>
        <v>55.300000000000004</v>
      </c>
      <c r="BL10" s="29">
        <f t="shared" si="2"/>
        <v>251.675</v>
      </c>
      <c r="BM10" s="29">
        <f t="shared" si="3"/>
        <v>80.05</v>
      </c>
      <c r="BN10" s="29">
        <f t="shared" si="4"/>
        <v>50.975</v>
      </c>
      <c r="BO10" s="29">
        <f t="shared" si="5"/>
        <v>171.75</v>
      </c>
      <c r="BP10" s="29">
        <f t="shared" si="6"/>
        <v>78.43333333333332</v>
      </c>
      <c r="BQ10" s="29">
        <f t="shared" si="7"/>
        <v>69.26666666666667</v>
      </c>
      <c r="BR10" s="29">
        <f t="shared" si="8"/>
        <v>313.7</v>
      </c>
      <c r="BS10" s="29">
        <f t="shared" si="9"/>
        <v>86</v>
      </c>
      <c r="BT10" s="29">
        <f t="shared" si="10"/>
        <v>50.833333333333336</v>
      </c>
      <c r="BU10" s="29">
        <f t="shared" si="11"/>
        <v>202.23333333333335</v>
      </c>
    </row>
    <row r="11" spans="2:73" ht="15">
      <c r="B11" s="22">
        <v>44.5</v>
      </c>
      <c r="C11" s="22">
        <v>20.7</v>
      </c>
      <c r="D11" s="22">
        <v>140.9</v>
      </c>
      <c r="E11" s="22">
        <v>23.7</v>
      </c>
      <c r="F11" s="22">
        <v>13.9</v>
      </c>
      <c r="G11" s="22">
        <v>128.6</v>
      </c>
      <c r="H11" s="22">
        <v>47.7</v>
      </c>
      <c r="I11" s="22">
        <v>32.1</v>
      </c>
      <c r="J11" s="22">
        <v>134</v>
      </c>
      <c r="K11" s="22">
        <v>90.5</v>
      </c>
      <c r="L11" s="22">
        <v>74.8</v>
      </c>
      <c r="M11" s="22">
        <v>134.9</v>
      </c>
      <c r="N11" s="22">
        <v>77.1</v>
      </c>
      <c r="O11" s="22">
        <v>48.4</v>
      </c>
      <c r="P11" s="22">
        <v>180.6</v>
      </c>
      <c r="Q11" s="22">
        <v>79.2</v>
      </c>
      <c r="R11" s="22">
        <v>14.8</v>
      </c>
      <c r="S11" s="22">
        <v>204</v>
      </c>
      <c r="T11" s="22">
        <v>134.5</v>
      </c>
      <c r="U11" s="22">
        <v>66.2</v>
      </c>
      <c r="V11" s="22">
        <v>278.1</v>
      </c>
      <c r="W11" s="22">
        <v>80.5</v>
      </c>
      <c r="X11" s="22">
        <v>26.9</v>
      </c>
      <c r="Y11" s="22">
        <v>170.5</v>
      </c>
      <c r="Z11" s="24">
        <v>19.183101627330533</v>
      </c>
      <c r="AA11" s="24">
        <v>20.07759456838021</v>
      </c>
      <c r="AB11" s="24">
        <v>60.73930380428926</v>
      </c>
      <c r="AC11" s="24">
        <v>12.910254664306143</v>
      </c>
      <c r="AD11" s="24">
        <v>17.036633528530576</v>
      </c>
      <c r="AE11" s="24">
        <v>70.05311180716328</v>
      </c>
      <c r="AF11" s="24">
        <v>18.785074332972336</v>
      </c>
      <c r="AG11" s="24">
        <v>28.443438023038304</v>
      </c>
      <c r="AH11" s="24">
        <v>52.77148764398937</v>
      </c>
      <c r="AI11" s="24">
        <v>22.987045974091952</v>
      </c>
      <c r="AJ11" s="24">
        <v>42.748285496571</v>
      </c>
      <c r="AK11" s="24">
        <v>34.26466852933706</v>
      </c>
      <c r="AL11" s="24">
        <v>21.031096563011452</v>
      </c>
      <c r="AM11" s="24">
        <v>29.70540098199672</v>
      </c>
      <c r="AN11" s="24">
        <v>49.263502454991816</v>
      </c>
      <c r="AO11" s="24">
        <v>25.023696682464458</v>
      </c>
      <c r="AP11" s="24">
        <v>10.521327014218011</v>
      </c>
      <c r="AQ11" s="24">
        <v>64.45497630331754</v>
      </c>
      <c r="AR11" s="24">
        <v>23.95156263912385</v>
      </c>
      <c r="AS11" s="24">
        <v>26.52479743566913</v>
      </c>
      <c r="AT11" s="24">
        <v>49.523639925207014</v>
      </c>
      <c r="AU11" s="24">
        <v>25.84062274295803</v>
      </c>
      <c r="AV11" s="24">
        <v>19.42861728593211</v>
      </c>
      <c r="AW11" s="24">
        <v>54.73075997110987</v>
      </c>
      <c r="AX11" s="24">
        <v>19.47786333012512</v>
      </c>
      <c r="AY11" s="24">
        <v>32.69971126082772</v>
      </c>
      <c r="AZ11" s="24">
        <v>47.822425409047156</v>
      </c>
      <c r="BA11" s="24">
        <v>24.731521761973816</v>
      </c>
      <c r="BB11" s="24">
        <v>20.408549271798755</v>
      </c>
      <c r="BC11" s="24">
        <v>54.859928966227436</v>
      </c>
      <c r="BD11" s="24">
        <v>19.41354903943377</v>
      </c>
      <c r="BE11" s="24">
        <v>29.945681567004495</v>
      </c>
      <c r="BF11" s="24">
        <v>50.64076939356173</v>
      </c>
      <c r="BG11" s="24">
        <v>23.85978440728067</v>
      </c>
      <c r="BH11" s="24">
        <v>22.598679454431537</v>
      </c>
      <c r="BI11" s="24">
        <v>53.54153613828778</v>
      </c>
      <c r="BJ11" s="29">
        <f t="shared" si="0"/>
        <v>51.6</v>
      </c>
      <c r="BK11" s="29">
        <f t="shared" si="1"/>
        <v>35.375</v>
      </c>
      <c r="BL11" s="29">
        <f t="shared" si="2"/>
        <v>134.6</v>
      </c>
      <c r="BM11" s="29">
        <f t="shared" si="3"/>
        <v>92.825</v>
      </c>
      <c r="BN11" s="29">
        <f t="shared" si="4"/>
        <v>39.075</v>
      </c>
      <c r="BO11" s="29">
        <f t="shared" si="5"/>
        <v>208.3</v>
      </c>
      <c r="BP11" s="29">
        <f t="shared" si="6"/>
        <v>53.96666666666667</v>
      </c>
      <c r="BQ11" s="29">
        <f t="shared" si="7"/>
        <v>40.266666666666666</v>
      </c>
      <c r="BR11" s="29">
        <f t="shared" si="8"/>
        <v>132.5</v>
      </c>
      <c r="BS11" s="29">
        <f t="shared" si="9"/>
        <v>98.06666666666666</v>
      </c>
      <c r="BT11" s="29">
        <f t="shared" si="10"/>
        <v>35.96666666666667</v>
      </c>
      <c r="BU11" s="29">
        <f t="shared" si="11"/>
        <v>217.53333333333333</v>
      </c>
    </row>
    <row r="12" spans="2:73" ht="15">
      <c r="B12" s="22">
        <v>49.9</v>
      </c>
      <c r="C12" s="22">
        <v>43.6</v>
      </c>
      <c r="D12" s="22">
        <v>167.4</v>
      </c>
      <c r="E12" s="22">
        <v>51.9</v>
      </c>
      <c r="F12" s="22">
        <v>70.3</v>
      </c>
      <c r="G12" s="22">
        <v>204.7</v>
      </c>
      <c r="H12" s="22">
        <v>70.8</v>
      </c>
      <c r="I12" s="22">
        <v>76.3</v>
      </c>
      <c r="J12" s="22">
        <v>283.4</v>
      </c>
      <c r="K12" s="22">
        <v>104.4</v>
      </c>
      <c r="L12" s="22">
        <v>91.6</v>
      </c>
      <c r="M12" s="22">
        <v>226.8</v>
      </c>
      <c r="N12" s="22">
        <v>44.3</v>
      </c>
      <c r="O12" s="22">
        <v>38.1</v>
      </c>
      <c r="P12" s="22">
        <v>128.1</v>
      </c>
      <c r="Q12" s="22">
        <v>138.5</v>
      </c>
      <c r="R12" s="22">
        <v>109.9</v>
      </c>
      <c r="S12" s="22">
        <v>279.5</v>
      </c>
      <c r="T12" s="22">
        <v>70.2</v>
      </c>
      <c r="U12" s="22">
        <v>75.5</v>
      </c>
      <c r="V12" s="22">
        <v>243.7</v>
      </c>
      <c r="W12" s="22">
        <v>51.6</v>
      </c>
      <c r="X12" s="22">
        <v>44.8</v>
      </c>
      <c r="Y12" s="22">
        <v>250.7</v>
      </c>
      <c r="Z12" s="24">
        <v>15.82117945466075</v>
      </c>
      <c r="AA12" s="24">
        <v>31.10336081166773</v>
      </c>
      <c r="AB12" s="24">
        <v>53.075459733671536</v>
      </c>
      <c r="AC12" s="24">
        <v>12.512808148996443</v>
      </c>
      <c r="AD12" s="24">
        <v>38.135133506117775</v>
      </c>
      <c r="AE12" s="24">
        <v>49.352058344885776</v>
      </c>
      <c r="AF12" s="24">
        <v>13.463275493225577</v>
      </c>
      <c r="AG12" s="24">
        <v>32.645590682196335</v>
      </c>
      <c r="AH12" s="24">
        <v>53.8911338245781</v>
      </c>
      <c r="AI12" s="24">
        <v>19.430485762144055</v>
      </c>
      <c r="AJ12" s="24">
        <v>38.35845896147404</v>
      </c>
      <c r="AK12" s="24">
        <v>42.21105527638191</v>
      </c>
      <c r="AL12" s="24">
        <v>17.16222760290557</v>
      </c>
      <c r="AM12" s="24">
        <v>33.210653753026634</v>
      </c>
      <c r="AN12" s="24">
        <v>49.6271186440678</v>
      </c>
      <c r="AO12" s="24">
        <v>20.81845853218594</v>
      </c>
      <c r="AP12" s="24">
        <v>37.16883995340273</v>
      </c>
      <c r="AQ12" s="24">
        <v>42.01270151441133</v>
      </c>
      <c r="AR12" s="24">
        <v>14.51087799080151</v>
      </c>
      <c r="AS12" s="24">
        <v>35.11446436876648</v>
      </c>
      <c r="AT12" s="24">
        <v>50.37465764043202</v>
      </c>
      <c r="AU12" s="24">
        <v>12.800793847680476</v>
      </c>
      <c r="AV12" s="24">
        <v>25.00620193500372</v>
      </c>
      <c r="AW12" s="24">
        <v>62.193004217315796</v>
      </c>
      <c r="AX12" s="24">
        <v>15.365878412666195</v>
      </c>
      <c r="AY12" s="24">
        <v>36.26306708616664</v>
      </c>
      <c r="AZ12" s="24">
        <v>48.37105450116715</v>
      </c>
      <c r="BA12" s="24">
        <v>16.770286376960986</v>
      </c>
      <c r="BB12" s="24">
        <v>33.36984183229713</v>
      </c>
      <c r="BC12" s="24">
        <v>49.85987179074187</v>
      </c>
      <c r="BD12" s="24">
        <v>15.445953104525051</v>
      </c>
      <c r="BE12" s="24">
        <v>35.35561937156718</v>
      </c>
      <c r="BF12" s="24">
        <v>49.198427523907775</v>
      </c>
      <c r="BG12" s="24">
        <v>16.826172819046832</v>
      </c>
      <c r="BH12" s="24">
        <v>33.347143389816466</v>
      </c>
      <c r="BI12" s="24">
        <v>49.8266837911367</v>
      </c>
      <c r="BJ12" s="29">
        <f t="shared" si="0"/>
        <v>69.25</v>
      </c>
      <c r="BK12" s="29">
        <f t="shared" si="1"/>
        <v>70.44999999999999</v>
      </c>
      <c r="BL12" s="29">
        <f t="shared" si="2"/>
        <v>220.575</v>
      </c>
      <c r="BM12" s="29">
        <f t="shared" si="3"/>
        <v>76.15</v>
      </c>
      <c r="BN12" s="29">
        <f t="shared" si="4"/>
        <v>67.075</v>
      </c>
      <c r="BO12" s="29">
        <f t="shared" si="5"/>
        <v>225.5</v>
      </c>
      <c r="BP12" s="29">
        <f t="shared" si="6"/>
        <v>75.7</v>
      </c>
      <c r="BQ12" s="29">
        <f t="shared" si="7"/>
        <v>79.39999999999999</v>
      </c>
      <c r="BR12" s="29">
        <f t="shared" si="8"/>
        <v>238.29999999999998</v>
      </c>
      <c r="BS12" s="29">
        <f t="shared" si="9"/>
        <v>86.76666666666667</v>
      </c>
      <c r="BT12" s="29">
        <f t="shared" si="10"/>
        <v>76.73333333333333</v>
      </c>
      <c r="BU12" s="29">
        <f t="shared" si="11"/>
        <v>257.9666666666667</v>
      </c>
    </row>
    <row r="13" spans="2:73" ht="15">
      <c r="B13" s="22">
        <v>50.5</v>
      </c>
      <c r="C13" s="22">
        <v>109.6</v>
      </c>
      <c r="D13" s="22">
        <v>178.2</v>
      </c>
      <c r="E13" s="22">
        <v>50.3</v>
      </c>
      <c r="F13" s="22">
        <v>113.8</v>
      </c>
      <c r="G13" s="22">
        <v>188.2</v>
      </c>
      <c r="H13" s="22">
        <v>111</v>
      </c>
      <c r="I13" s="22">
        <v>101.8</v>
      </c>
      <c r="J13" s="22">
        <v>282.4</v>
      </c>
      <c r="K13" s="22">
        <v>82.1</v>
      </c>
      <c r="L13" s="22">
        <v>48.1</v>
      </c>
      <c r="M13" s="22">
        <v>155.9</v>
      </c>
      <c r="N13" s="22">
        <v>35.1</v>
      </c>
      <c r="O13" s="22">
        <v>32.8</v>
      </c>
      <c r="P13" s="22">
        <v>320.7</v>
      </c>
      <c r="Q13" s="22">
        <v>61.5</v>
      </c>
      <c r="R13" s="22">
        <v>17.1</v>
      </c>
      <c r="S13" s="22">
        <v>179</v>
      </c>
      <c r="T13" s="22">
        <v>49</v>
      </c>
      <c r="U13" s="22">
        <v>55.8</v>
      </c>
      <c r="V13" s="22">
        <v>176.7</v>
      </c>
      <c r="W13" s="22">
        <v>79.4</v>
      </c>
      <c r="X13" s="22">
        <v>38.8</v>
      </c>
      <c r="Y13" s="22">
        <v>241.5</v>
      </c>
      <c r="Z13" s="24">
        <v>10.624868504102672</v>
      </c>
      <c r="AA13" s="24">
        <v>51.883021249737006</v>
      </c>
      <c r="AB13" s="24">
        <v>37.49211024616032</v>
      </c>
      <c r="AC13" s="24">
        <v>10.170862400161763</v>
      </c>
      <c r="AD13" s="24">
        <v>51.77434030937216</v>
      </c>
      <c r="AE13" s="24">
        <v>38.05479729046608</v>
      </c>
      <c r="AF13" s="24">
        <v>17.83275765121697</v>
      </c>
      <c r="AG13" s="24">
        <v>36.79813639649771</v>
      </c>
      <c r="AH13" s="24">
        <v>45.369105952285324</v>
      </c>
      <c r="AI13" s="24">
        <v>23.71290345873348</v>
      </c>
      <c r="AJ13" s="24">
        <v>31.258574626326812</v>
      </c>
      <c r="AK13" s="24">
        <v>45.02852191493971</v>
      </c>
      <c r="AL13" s="24">
        <v>8.170391061452515</v>
      </c>
      <c r="AM13" s="24">
        <v>17.17877094972067</v>
      </c>
      <c r="AN13" s="24">
        <v>74.65083798882681</v>
      </c>
      <c r="AO13" s="24">
        <v>22.044986109866475</v>
      </c>
      <c r="AP13" s="24">
        <v>13.791558383367686</v>
      </c>
      <c r="AQ13" s="24">
        <v>64.16345550676583</v>
      </c>
      <c r="AR13" s="24">
        <v>13.950177935943062</v>
      </c>
      <c r="AS13" s="24">
        <v>35.743772241992886</v>
      </c>
      <c r="AT13" s="24">
        <v>50.30604982206406</v>
      </c>
      <c r="AU13" s="24">
        <v>19.451249387555123</v>
      </c>
      <c r="AV13" s="24">
        <v>21.38657520823126</v>
      </c>
      <c r="AW13" s="24">
        <v>59.16217540421361</v>
      </c>
      <c r="AX13" s="24">
        <v>16.634488885851457</v>
      </c>
      <c r="AY13" s="24">
        <v>40.54912949136325</v>
      </c>
      <c r="AZ13" s="24">
        <v>42.816381622785286</v>
      </c>
      <c r="BA13" s="24">
        <v>18.287310109059398</v>
      </c>
      <c r="BB13" s="24">
        <v>24.202518236752773</v>
      </c>
      <c r="BC13" s="24">
        <v>57.51017165418785</v>
      </c>
      <c r="BD13" s="24">
        <v>15.16101159386647</v>
      </c>
      <c r="BE13" s="24">
        <v>43.32804580802414</v>
      </c>
      <c r="BF13" s="24">
        <v>41.51094259810938</v>
      </c>
      <c r="BG13" s="24">
        <v>15.326714463309548</v>
      </c>
      <c r="BH13" s="24">
        <v>22.147102399482296</v>
      </c>
      <c r="BI13" s="24">
        <v>62.52618313720815</v>
      </c>
      <c r="BJ13" s="29">
        <f t="shared" si="0"/>
        <v>73.475</v>
      </c>
      <c r="BK13" s="29">
        <f t="shared" si="1"/>
        <v>93.325</v>
      </c>
      <c r="BL13" s="29">
        <f t="shared" si="2"/>
        <v>201.17499999999998</v>
      </c>
      <c r="BM13" s="29">
        <f t="shared" si="3"/>
        <v>56.25</v>
      </c>
      <c r="BN13" s="29">
        <f t="shared" si="4"/>
        <v>36.125</v>
      </c>
      <c r="BO13" s="29">
        <f t="shared" si="5"/>
        <v>229.475</v>
      </c>
      <c r="BP13" s="29">
        <f t="shared" si="6"/>
        <v>81.13333333333334</v>
      </c>
      <c r="BQ13" s="29">
        <f t="shared" si="7"/>
        <v>87.89999999999999</v>
      </c>
      <c r="BR13" s="29">
        <f t="shared" si="8"/>
        <v>208.83333333333334</v>
      </c>
      <c r="BS13" s="29">
        <f t="shared" si="9"/>
        <v>63.300000000000004</v>
      </c>
      <c r="BT13" s="29">
        <f t="shared" si="10"/>
        <v>37.23333333333333</v>
      </c>
      <c r="BU13" s="29">
        <f t="shared" si="11"/>
        <v>199.0666666666667</v>
      </c>
    </row>
    <row r="14" spans="2:73" ht="15">
      <c r="B14" s="22">
        <v>16.6</v>
      </c>
      <c r="C14" s="22">
        <v>3.9</v>
      </c>
      <c r="D14" s="22">
        <v>95.8</v>
      </c>
      <c r="E14" s="22">
        <v>45.3</v>
      </c>
      <c r="F14" s="22">
        <v>62.6</v>
      </c>
      <c r="G14" s="22">
        <v>105.6</v>
      </c>
      <c r="H14" s="22">
        <v>125.9</v>
      </c>
      <c r="I14" s="22">
        <v>86.2</v>
      </c>
      <c r="J14" s="22">
        <v>221.4</v>
      </c>
      <c r="K14" s="22">
        <v>13.3</v>
      </c>
      <c r="L14" s="22">
        <v>14.1</v>
      </c>
      <c r="M14" s="22">
        <v>58</v>
      </c>
      <c r="N14" s="22">
        <v>76</v>
      </c>
      <c r="O14" s="22">
        <v>14.8</v>
      </c>
      <c r="P14" s="22">
        <v>94</v>
      </c>
      <c r="Q14" s="22">
        <v>41.8</v>
      </c>
      <c r="R14" s="22">
        <v>65</v>
      </c>
      <c r="S14" s="22">
        <v>168.9</v>
      </c>
      <c r="T14" s="22">
        <v>142.7</v>
      </c>
      <c r="U14" s="22">
        <v>51.1</v>
      </c>
      <c r="V14" s="22">
        <v>259.3</v>
      </c>
      <c r="W14" s="22">
        <v>75</v>
      </c>
      <c r="X14" s="22">
        <v>48.5</v>
      </c>
      <c r="Y14" s="22">
        <v>192.3</v>
      </c>
      <c r="Z14" s="24">
        <v>13.699195378584694</v>
      </c>
      <c r="AA14" s="24">
        <v>7.241592737775944</v>
      </c>
      <c r="AB14" s="24">
        <v>79.05921188363936</v>
      </c>
      <c r="AC14" s="24">
        <v>15.526992287917738</v>
      </c>
      <c r="AD14" s="24">
        <v>48.27763496143959</v>
      </c>
      <c r="AE14" s="24">
        <v>36.195372750642676</v>
      </c>
      <c r="AF14" s="24">
        <v>23.26096997690531</v>
      </c>
      <c r="AG14" s="24">
        <v>35.8337182448037</v>
      </c>
      <c r="AH14" s="24">
        <v>40.905311778290994</v>
      </c>
      <c r="AI14" s="24">
        <v>12.909487988352343</v>
      </c>
      <c r="AJ14" s="24">
        <v>30.79349672409609</v>
      </c>
      <c r="AK14" s="24">
        <v>56.29701528755157</v>
      </c>
      <c r="AL14" s="24">
        <v>37.38317757009346</v>
      </c>
      <c r="AM14" s="24">
        <v>16.379734382685687</v>
      </c>
      <c r="AN14" s="24">
        <v>46.23708804722085</v>
      </c>
      <c r="AO14" s="24">
        <v>11.710323574730353</v>
      </c>
      <c r="AP14" s="24">
        <v>40.97212494747163</v>
      </c>
      <c r="AQ14" s="24">
        <v>47.31755147779801</v>
      </c>
      <c r="AR14" s="24">
        <v>27.602882150974416</v>
      </c>
      <c r="AS14" s="24">
        <v>22.239953576091686</v>
      </c>
      <c r="AT14" s="24">
        <v>50.1571642729339</v>
      </c>
      <c r="AU14" s="24">
        <v>19.924287706714484</v>
      </c>
      <c r="AV14" s="24">
        <v>28.989838613269576</v>
      </c>
      <c r="AW14" s="24">
        <v>51.085873680015936</v>
      </c>
      <c r="AX14" s="24">
        <v>19.711011992201062</v>
      </c>
      <c r="AY14" s="24">
        <v>39.15760796987261</v>
      </c>
      <c r="AZ14" s="24">
        <v>41.13138003792634</v>
      </c>
      <c r="BA14" s="24">
        <v>20.754188827128406</v>
      </c>
      <c r="BB14" s="24">
        <v>29.619706482184995</v>
      </c>
      <c r="BC14" s="24">
        <v>49.62610469068661</v>
      </c>
      <c r="BD14" s="24">
        <v>19.021944759742723</v>
      </c>
      <c r="BE14" s="24">
        <v>35.499432463110104</v>
      </c>
      <c r="BF14" s="24">
        <v>45.47862277714719</v>
      </c>
      <c r="BG14" s="24">
        <v>23.079833522512295</v>
      </c>
      <c r="BH14" s="24">
        <v>27.768032194819938</v>
      </c>
      <c r="BI14" s="24">
        <v>49.15213428266777</v>
      </c>
      <c r="BJ14" s="29">
        <f t="shared" si="0"/>
        <v>50.275000000000006</v>
      </c>
      <c r="BK14" s="29">
        <f t="shared" si="1"/>
        <v>41.699999999999996</v>
      </c>
      <c r="BL14" s="29">
        <f t="shared" si="2"/>
        <v>120.19999999999999</v>
      </c>
      <c r="BM14" s="29">
        <f t="shared" si="3"/>
        <v>83.875</v>
      </c>
      <c r="BN14" s="29">
        <f t="shared" si="4"/>
        <v>44.85</v>
      </c>
      <c r="BO14" s="29">
        <f t="shared" si="5"/>
        <v>178.625</v>
      </c>
      <c r="BP14" s="29">
        <f t="shared" si="6"/>
        <v>61.5</v>
      </c>
      <c r="BQ14" s="29">
        <f t="shared" si="7"/>
        <v>54.300000000000004</v>
      </c>
      <c r="BR14" s="29">
        <f t="shared" si="8"/>
        <v>128.33333333333334</v>
      </c>
      <c r="BS14" s="29">
        <f t="shared" si="9"/>
        <v>86.5</v>
      </c>
      <c r="BT14" s="29">
        <f t="shared" si="10"/>
        <v>54.86666666666667</v>
      </c>
      <c r="BU14" s="29">
        <f t="shared" si="11"/>
        <v>206.83333333333334</v>
      </c>
    </row>
    <row r="15" spans="2:73" ht="15">
      <c r="B15" s="22">
        <v>68.5</v>
      </c>
      <c r="C15" s="22">
        <v>62</v>
      </c>
      <c r="D15" s="22">
        <v>172.7</v>
      </c>
      <c r="E15" s="22">
        <v>42.7</v>
      </c>
      <c r="F15" s="22">
        <v>59.7</v>
      </c>
      <c r="G15" s="22">
        <v>354.2</v>
      </c>
      <c r="H15" s="22">
        <v>38.4</v>
      </c>
      <c r="I15" s="22">
        <v>37.3</v>
      </c>
      <c r="J15" s="22">
        <v>183.5</v>
      </c>
      <c r="K15" s="22">
        <v>71.4</v>
      </c>
      <c r="L15" s="22">
        <v>92</v>
      </c>
      <c r="M15" s="22">
        <v>260.4</v>
      </c>
      <c r="N15" s="22">
        <v>40</v>
      </c>
      <c r="O15" s="22">
        <v>38</v>
      </c>
      <c r="P15" s="22">
        <v>122.9</v>
      </c>
      <c r="Q15" s="22">
        <v>76.2</v>
      </c>
      <c r="R15" s="22">
        <v>86</v>
      </c>
      <c r="S15" s="22">
        <v>414.4</v>
      </c>
      <c r="T15" s="22">
        <v>68.1</v>
      </c>
      <c r="U15" s="22">
        <v>35.9</v>
      </c>
      <c r="V15" s="22">
        <v>251.6</v>
      </c>
      <c r="W15" s="22">
        <v>150.7</v>
      </c>
      <c r="X15" s="22">
        <v>80</v>
      </c>
      <c r="Y15" s="22">
        <v>374.3</v>
      </c>
      <c r="Z15" s="24">
        <v>17.993170475439978</v>
      </c>
      <c r="AA15" s="24">
        <v>36.643026004728135</v>
      </c>
      <c r="AB15" s="24">
        <v>45.36380351983188</v>
      </c>
      <c r="AC15" s="24">
        <v>8.038025318838534</v>
      </c>
      <c r="AD15" s="24">
        <v>25.285895806861504</v>
      </c>
      <c r="AE15" s="24">
        <v>66.67607887429996</v>
      </c>
      <c r="AF15" s="24">
        <v>12.556200441428922</v>
      </c>
      <c r="AG15" s="24">
        <v>27.4421646366386</v>
      </c>
      <c r="AH15" s="24">
        <v>60.00163492193248</v>
      </c>
      <c r="AI15" s="24">
        <v>13.251670378619156</v>
      </c>
      <c r="AJ15" s="24">
        <v>38.41870824053453</v>
      </c>
      <c r="AK15" s="24">
        <v>48.329621380846326</v>
      </c>
      <c r="AL15" s="24">
        <v>16.10305958132045</v>
      </c>
      <c r="AM15" s="24">
        <v>34.42028985507246</v>
      </c>
      <c r="AN15" s="24">
        <v>49.47665056360709</v>
      </c>
      <c r="AO15" s="24">
        <v>11.138722409004535</v>
      </c>
      <c r="AP15" s="24">
        <v>28.2853384008186</v>
      </c>
      <c r="AQ15" s="24">
        <v>60.57593919017686</v>
      </c>
      <c r="AR15" s="24">
        <v>17.004806791934577</v>
      </c>
      <c r="AS15" s="24">
        <v>20.169798364442222</v>
      </c>
      <c r="AT15" s="24">
        <v>62.825394843623194</v>
      </c>
      <c r="AU15" s="24">
        <v>21.375886524822693</v>
      </c>
      <c r="AV15" s="24">
        <v>25.53191489361702</v>
      </c>
      <c r="AW15" s="24">
        <v>53.09219858156029</v>
      </c>
      <c r="AX15" s="24">
        <v>11.084057128320675</v>
      </c>
      <c r="AY15" s="24">
        <v>30.90816586110404</v>
      </c>
      <c r="AZ15" s="24">
        <v>58.00777701057529</v>
      </c>
      <c r="BA15" s="24">
        <v>16.48436081192462</v>
      </c>
      <c r="BB15" s="24">
        <v>25.384518670634087</v>
      </c>
      <c r="BC15" s="24">
        <v>58.13112051744129</v>
      </c>
      <c r="BD15" s="24">
        <v>12.58148074350289</v>
      </c>
      <c r="BE15" s="24">
        <v>32.15109162847627</v>
      </c>
      <c r="BF15" s="24">
        <v>55.26742762802084</v>
      </c>
      <c r="BG15" s="24">
        <v>16.43788564629105</v>
      </c>
      <c r="BH15" s="24">
        <v>26.485849924557463</v>
      </c>
      <c r="BI15" s="24">
        <v>57.07626442915149</v>
      </c>
      <c r="BJ15" s="29">
        <f t="shared" si="0"/>
        <v>55.25</v>
      </c>
      <c r="BK15" s="29">
        <f t="shared" si="1"/>
        <v>62.75</v>
      </c>
      <c r="BL15" s="29">
        <f t="shared" si="2"/>
        <v>242.7</v>
      </c>
      <c r="BM15" s="29">
        <f t="shared" si="3"/>
        <v>83.75</v>
      </c>
      <c r="BN15" s="29">
        <f t="shared" si="4"/>
        <v>59.975</v>
      </c>
      <c r="BO15" s="29">
        <f t="shared" si="5"/>
        <v>290.8</v>
      </c>
      <c r="BP15" s="29">
        <f t="shared" si="6"/>
        <v>50.833333333333336</v>
      </c>
      <c r="BQ15" s="29">
        <f t="shared" si="7"/>
        <v>63</v>
      </c>
      <c r="BR15" s="29">
        <f t="shared" si="8"/>
        <v>266.03333333333336</v>
      </c>
      <c r="BS15" s="29">
        <f t="shared" si="9"/>
        <v>98.33333333333333</v>
      </c>
      <c r="BT15" s="29">
        <f t="shared" si="10"/>
        <v>67.3</v>
      </c>
      <c r="BU15" s="29">
        <f t="shared" si="11"/>
        <v>346.76666666666665</v>
      </c>
    </row>
    <row r="17" spans="2:73" ht="15">
      <c r="B17" s="64" t="s">
        <v>76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6"/>
      <c r="N17" s="64" t="s">
        <v>75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6"/>
      <c r="Z17" s="64" t="s">
        <v>76</v>
      </c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6"/>
      <c r="AL17" s="64" t="s">
        <v>75</v>
      </c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6"/>
      <c r="AX17" s="60" t="s">
        <v>74</v>
      </c>
      <c r="AY17" s="60"/>
      <c r="AZ17" s="60"/>
      <c r="BA17" s="60" t="s">
        <v>73</v>
      </c>
      <c r="BB17" s="60"/>
      <c r="BC17" s="60"/>
      <c r="BD17" s="60" t="s">
        <v>74</v>
      </c>
      <c r="BE17" s="60"/>
      <c r="BF17" s="60"/>
      <c r="BG17" s="60" t="s">
        <v>73</v>
      </c>
      <c r="BH17" s="60"/>
      <c r="BI17" s="60"/>
      <c r="BJ17" s="60" t="s">
        <v>74</v>
      </c>
      <c r="BK17" s="60"/>
      <c r="BL17" s="60"/>
      <c r="BM17" s="60" t="s">
        <v>73</v>
      </c>
      <c r="BN17" s="60"/>
      <c r="BO17" s="60"/>
      <c r="BP17" s="60" t="s">
        <v>74</v>
      </c>
      <c r="BQ17" s="60"/>
      <c r="BR17" s="60"/>
      <c r="BS17" s="60" t="s">
        <v>73</v>
      </c>
      <c r="BT17" s="60"/>
      <c r="BU17" s="60"/>
    </row>
    <row r="18" spans="2:73" ht="15">
      <c r="B18" s="61">
        <v>1</v>
      </c>
      <c r="C18" s="62"/>
      <c r="D18" s="63"/>
      <c r="E18" s="61">
        <v>2</v>
      </c>
      <c r="F18" s="62"/>
      <c r="G18" s="63"/>
      <c r="H18" s="61">
        <v>3</v>
      </c>
      <c r="I18" s="62"/>
      <c r="J18" s="63"/>
      <c r="K18" s="61">
        <v>4</v>
      </c>
      <c r="L18" s="62"/>
      <c r="M18" s="63"/>
      <c r="N18" s="61">
        <v>1</v>
      </c>
      <c r="O18" s="62"/>
      <c r="P18" s="63"/>
      <c r="Q18" s="61">
        <v>2</v>
      </c>
      <c r="R18" s="62"/>
      <c r="S18" s="63"/>
      <c r="T18" s="61">
        <v>3</v>
      </c>
      <c r="U18" s="62"/>
      <c r="V18" s="63"/>
      <c r="W18" s="61">
        <v>4</v>
      </c>
      <c r="X18" s="62"/>
      <c r="Y18" s="63"/>
      <c r="Z18" s="61">
        <v>1</v>
      </c>
      <c r="AA18" s="62"/>
      <c r="AB18" s="63"/>
      <c r="AC18" s="61">
        <v>2</v>
      </c>
      <c r="AD18" s="62"/>
      <c r="AE18" s="63"/>
      <c r="AF18" s="61">
        <v>3</v>
      </c>
      <c r="AG18" s="62"/>
      <c r="AH18" s="63"/>
      <c r="AI18" s="61">
        <v>4</v>
      </c>
      <c r="AJ18" s="62"/>
      <c r="AK18" s="63"/>
      <c r="AL18" s="61">
        <v>1</v>
      </c>
      <c r="AM18" s="62"/>
      <c r="AN18" s="63"/>
      <c r="AO18" s="61">
        <v>2</v>
      </c>
      <c r="AP18" s="62"/>
      <c r="AQ18" s="63"/>
      <c r="AR18" s="61">
        <v>3</v>
      </c>
      <c r="AS18" s="62"/>
      <c r="AT18" s="63"/>
      <c r="AU18" s="61">
        <v>4</v>
      </c>
      <c r="AV18" s="62"/>
      <c r="AW18" s="63"/>
      <c r="AX18" s="60" t="s">
        <v>72</v>
      </c>
      <c r="AY18" s="60"/>
      <c r="AZ18" s="60"/>
      <c r="BA18" s="60" t="s">
        <v>72</v>
      </c>
      <c r="BB18" s="60"/>
      <c r="BC18" s="60"/>
      <c r="BD18" s="60" t="s">
        <v>71</v>
      </c>
      <c r="BE18" s="60"/>
      <c r="BF18" s="60"/>
      <c r="BG18" s="60" t="s">
        <v>71</v>
      </c>
      <c r="BH18" s="60"/>
      <c r="BI18" s="60"/>
      <c r="BJ18" s="60" t="s">
        <v>70</v>
      </c>
      <c r="BK18" s="60"/>
      <c r="BL18" s="60"/>
      <c r="BM18" s="60" t="s">
        <v>70</v>
      </c>
      <c r="BN18" s="60"/>
      <c r="BO18" s="60"/>
      <c r="BP18" s="60" t="s">
        <v>69</v>
      </c>
      <c r="BQ18" s="60"/>
      <c r="BR18" s="60"/>
      <c r="BS18" s="60" t="s">
        <v>69</v>
      </c>
      <c r="BT18" s="60"/>
      <c r="BU18" s="60"/>
    </row>
    <row r="19" spans="2:73" ht="15">
      <c r="B19" s="27" t="s">
        <v>65</v>
      </c>
      <c r="C19" s="27" t="s">
        <v>64</v>
      </c>
      <c r="D19" s="27" t="s">
        <v>63</v>
      </c>
      <c r="E19" s="27" t="s">
        <v>65</v>
      </c>
      <c r="F19" s="27" t="s">
        <v>64</v>
      </c>
      <c r="G19" s="27" t="s">
        <v>63</v>
      </c>
      <c r="H19" s="27" t="s">
        <v>65</v>
      </c>
      <c r="I19" s="27" t="s">
        <v>64</v>
      </c>
      <c r="J19" s="27" t="s">
        <v>63</v>
      </c>
      <c r="K19" s="27" t="s">
        <v>65</v>
      </c>
      <c r="L19" s="27" t="s">
        <v>64</v>
      </c>
      <c r="M19" s="27" t="s">
        <v>63</v>
      </c>
      <c r="N19" s="27" t="s">
        <v>65</v>
      </c>
      <c r="O19" s="27" t="s">
        <v>64</v>
      </c>
      <c r="P19" s="27" t="s">
        <v>63</v>
      </c>
      <c r="Q19" s="27" t="s">
        <v>65</v>
      </c>
      <c r="R19" s="27" t="s">
        <v>64</v>
      </c>
      <c r="S19" s="27" t="s">
        <v>63</v>
      </c>
      <c r="T19" s="27" t="s">
        <v>65</v>
      </c>
      <c r="U19" s="27" t="s">
        <v>64</v>
      </c>
      <c r="V19" s="27" t="s">
        <v>63</v>
      </c>
      <c r="W19" s="27" t="s">
        <v>65</v>
      </c>
      <c r="X19" s="27" t="s">
        <v>64</v>
      </c>
      <c r="Y19" s="27" t="s">
        <v>63</v>
      </c>
      <c r="Z19" s="27" t="s">
        <v>68</v>
      </c>
      <c r="AA19" s="27" t="s">
        <v>67</v>
      </c>
      <c r="AB19" s="27" t="s">
        <v>66</v>
      </c>
      <c r="AC19" s="27" t="s">
        <v>68</v>
      </c>
      <c r="AD19" s="27" t="s">
        <v>67</v>
      </c>
      <c r="AE19" s="27" t="s">
        <v>66</v>
      </c>
      <c r="AF19" s="27" t="s">
        <v>68</v>
      </c>
      <c r="AG19" s="27" t="s">
        <v>67</v>
      </c>
      <c r="AH19" s="27" t="s">
        <v>66</v>
      </c>
      <c r="AI19" s="27" t="s">
        <v>68</v>
      </c>
      <c r="AJ19" s="27" t="s">
        <v>67</v>
      </c>
      <c r="AK19" s="27" t="s">
        <v>66</v>
      </c>
      <c r="AL19" s="27" t="s">
        <v>68</v>
      </c>
      <c r="AM19" s="27" t="s">
        <v>67</v>
      </c>
      <c r="AN19" s="27" t="s">
        <v>66</v>
      </c>
      <c r="AO19" s="27" t="s">
        <v>68</v>
      </c>
      <c r="AP19" s="27" t="s">
        <v>67</v>
      </c>
      <c r="AQ19" s="27" t="s">
        <v>66</v>
      </c>
      <c r="AR19" s="27" t="s">
        <v>68</v>
      </c>
      <c r="AS19" s="27" t="s">
        <v>67</v>
      </c>
      <c r="AT19" s="27" t="s">
        <v>66</v>
      </c>
      <c r="AU19" s="27" t="s">
        <v>68</v>
      </c>
      <c r="AV19" s="27" t="s">
        <v>67</v>
      </c>
      <c r="AW19" s="27" t="s">
        <v>66</v>
      </c>
      <c r="AX19" s="27" t="s">
        <v>68</v>
      </c>
      <c r="AY19" s="27" t="s">
        <v>67</v>
      </c>
      <c r="AZ19" s="27" t="s">
        <v>66</v>
      </c>
      <c r="BA19" s="27" t="s">
        <v>68</v>
      </c>
      <c r="BB19" s="27" t="s">
        <v>67</v>
      </c>
      <c r="BC19" s="27" t="s">
        <v>66</v>
      </c>
      <c r="BD19" s="27" t="s">
        <v>68</v>
      </c>
      <c r="BE19" s="27" t="s">
        <v>67</v>
      </c>
      <c r="BF19" s="27" t="s">
        <v>66</v>
      </c>
      <c r="BG19" s="27" t="s">
        <v>68</v>
      </c>
      <c r="BH19" s="27" t="s">
        <v>67</v>
      </c>
      <c r="BI19" s="27" t="s">
        <v>66</v>
      </c>
      <c r="BJ19" s="27" t="s">
        <v>65</v>
      </c>
      <c r="BK19" s="27" t="s">
        <v>64</v>
      </c>
      <c r="BL19" s="27" t="s">
        <v>63</v>
      </c>
      <c r="BM19" s="27" t="s">
        <v>65</v>
      </c>
      <c r="BN19" s="27" t="s">
        <v>64</v>
      </c>
      <c r="BO19" s="27" t="s">
        <v>63</v>
      </c>
      <c r="BP19" s="27" t="s">
        <v>65</v>
      </c>
      <c r="BQ19" s="27" t="s">
        <v>64</v>
      </c>
      <c r="BR19" s="27" t="s">
        <v>63</v>
      </c>
      <c r="BS19" s="27" t="s">
        <v>65</v>
      </c>
      <c r="BT19" s="27" t="s">
        <v>64</v>
      </c>
      <c r="BU19" s="27" t="s">
        <v>63</v>
      </c>
    </row>
    <row r="20" spans="2:73" ht="15">
      <c r="B20" s="22">
        <v>35.2</v>
      </c>
      <c r="C20" s="22">
        <v>44.2</v>
      </c>
      <c r="D20" s="22">
        <v>168.1</v>
      </c>
      <c r="E20" s="22">
        <v>50</v>
      </c>
      <c r="F20" s="22">
        <v>37.5</v>
      </c>
      <c r="G20" s="22">
        <v>289.2</v>
      </c>
      <c r="H20" s="22">
        <v>47.9</v>
      </c>
      <c r="I20" s="22">
        <v>41.2</v>
      </c>
      <c r="J20" s="22">
        <v>157.3</v>
      </c>
      <c r="K20" s="30" t="s">
        <v>77</v>
      </c>
      <c r="L20" s="30" t="s">
        <v>77</v>
      </c>
      <c r="M20" s="30" t="s">
        <v>77</v>
      </c>
      <c r="N20" s="22">
        <v>63.4</v>
      </c>
      <c r="O20" s="22">
        <v>66.9</v>
      </c>
      <c r="P20" s="22">
        <v>169.8</v>
      </c>
      <c r="Q20" s="22">
        <v>77.5</v>
      </c>
      <c r="R20" s="22">
        <v>125.8</v>
      </c>
      <c r="S20" s="22">
        <v>333.5</v>
      </c>
      <c r="T20" s="22">
        <v>27.3</v>
      </c>
      <c r="U20" s="22">
        <v>60.4</v>
      </c>
      <c r="V20" s="22">
        <v>288.4</v>
      </c>
      <c r="W20" s="22">
        <v>80.5</v>
      </c>
      <c r="X20" s="22">
        <v>67.3</v>
      </c>
      <c r="Y20" s="22">
        <v>172.8</v>
      </c>
      <c r="Z20" s="30" t="s">
        <v>77</v>
      </c>
      <c r="AA20" s="30" t="s">
        <v>77</v>
      </c>
      <c r="AB20" s="30" t="s">
        <v>77</v>
      </c>
      <c r="AC20" s="30" t="s">
        <v>77</v>
      </c>
      <c r="AD20" s="30" t="s">
        <v>77</v>
      </c>
      <c r="AE20" s="30" t="s">
        <v>77</v>
      </c>
      <c r="AF20" s="30" t="s">
        <v>77</v>
      </c>
      <c r="AG20" s="30" t="s">
        <v>77</v>
      </c>
      <c r="AH20" s="30" t="s">
        <v>77</v>
      </c>
      <c r="AI20" s="30" t="s">
        <v>77</v>
      </c>
      <c r="AJ20" s="30" t="s">
        <v>77</v>
      </c>
      <c r="AK20" s="30" t="s">
        <v>77</v>
      </c>
      <c r="AL20" s="30" t="s">
        <v>77</v>
      </c>
      <c r="AM20" s="30" t="s">
        <v>77</v>
      </c>
      <c r="AN20" s="30" t="s">
        <v>77</v>
      </c>
      <c r="AO20" s="30" t="s">
        <v>77</v>
      </c>
      <c r="AP20" s="30" t="s">
        <v>77</v>
      </c>
      <c r="AQ20" s="30" t="s">
        <v>77</v>
      </c>
      <c r="AR20" s="30" t="s">
        <v>77</v>
      </c>
      <c r="AS20" s="30" t="s">
        <v>77</v>
      </c>
      <c r="AT20" s="30" t="s">
        <v>77</v>
      </c>
      <c r="AU20" s="30" t="s">
        <v>77</v>
      </c>
      <c r="AV20" s="30" t="s">
        <v>77</v>
      </c>
      <c r="AW20" s="30" t="s">
        <v>77</v>
      </c>
      <c r="AX20" s="30" t="s">
        <v>77</v>
      </c>
      <c r="AY20" s="30" t="s">
        <v>77</v>
      </c>
      <c r="AZ20" s="30" t="s">
        <v>77</v>
      </c>
      <c r="BA20" s="30" t="s">
        <v>77</v>
      </c>
      <c r="BB20" s="30" t="s">
        <v>77</v>
      </c>
      <c r="BC20" s="30" t="s">
        <v>77</v>
      </c>
      <c r="BD20" s="30" t="s">
        <v>77</v>
      </c>
      <c r="BE20" s="30" t="s">
        <v>77</v>
      </c>
      <c r="BF20" s="30" t="s">
        <v>77</v>
      </c>
      <c r="BG20" s="30" t="s">
        <v>77</v>
      </c>
      <c r="BH20" s="30" t="s">
        <v>77</v>
      </c>
      <c r="BI20" s="30" t="s">
        <v>77</v>
      </c>
      <c r="BJ20" s="29">
        <f aca="true" t="shared" si="12" ref="BJ20:BJ29">AVERAGE(B20,E20,H20,K20)</f>
        <v>44.36666666666667</v>
      </c>
      <c r="BK20" s="29">
        <f aca="true" t="shared" si="13" ref="BK20:BK29">AVERAGE(C20,F20,I20,L20)</f>
        <v>40.96666666666667</v>
      </c>
      <c r="BL20" s="29">
        <f aca="true" t="shared" si="14" ref="BL20:BL29">AVERAGE(D20,G20,J20,M20)</f>
        <v>204.86666666666665</v>
      </c>
      <c r="BM20" s="29">
        <f aca="true" t="shared" si="15" ref="BM20:BM29">AVERAGE(N20,Q20,T20,W20)</f>
        <v>62.175000000000004</v>
      </c>
      <c r="BN20" s="29">
        <f aca="true" t="shared" si="16" ref="BN20:BN29">AVERAGE(O20,R20,U20,X20)</f>
        <v>80.1</v>
      </c>
      <c r="BO20" s="29">
        <f aca="true" t="shared" si="17" ref="BO20:BO29">AVERAGE(P20,S20,V20,Y20)</f>
        <v>241.125</v>
      </c>
      <c r="BP20" s="29">
        <f aca="true" t="shared" si="18" ref="BP20:BP29">AVERAGE(E20,H20,K20)</f>
        <v>48.95</v>
      </c>
      <c r="BQ20" s="29">
        <f aca="true" t="shared" si="19" ref="BQ20:BQ29">AVERAGE(F20,I20,L20)</f>
        <v>39.35</v>
      </c>
      <c r="BR20" s="29">
        <f aca="true" t="shared" si="20" ref="BR20:BR29">AVERAGE(G20,J20,M20)</f>
        <v>223.25</v>
      </c>
      <c r="BS20" s="29">
        <f aca="true" t="shared" si="21" ref="BS20:BS29">AVERAGE(Q20,W20,T20)</f>
        <v>61.76666666666667</v>
      </c>
      <c r="BT20" s="29">
        <f aca="true" t="shared" si="22" ref="BT20:BT29">AVERAGE(R20,X20,U20)</f>
        <v>84.5</v>
      </c>
      <c r="BU20" s="29">
        <f aca="true" t="shared" si="23" ref="BU20:BU29">AVERAGE(S20,Y20,V20)</f>
        <v>264.90000000000003</v>
      </c>
    </row>
    <row r="21" spans="2:73" ht="15">
      <c r="B21" s="22">
        <v>41.4</v>
      </c>
      <c r="C21" s="22">
        <v>51.3</v>
      </c>
      <c r="D21" s="22">
        <v>121.5</v>
      </c>
      <c r="E21" s="22">
        <v>70.4</v>
      </c>
      <c r="F21" s="22">
        <v>57.4</v>
      </c>
      <c r="G21" s="22">
        <v>186.2</v>
      </c>
      <c r="H21" s="22">
        <v>77.1</v>
      </c>
      <c r="I21" s="22">
        <v>71.7</v>
      </c>
      <c r="J21" s="22">
        <v>215.9</v>
      </c>
      <c r="K21" s="22">
        <v>104.8</v>
      </c>
      <c r="L21" s="22">
        <v>72</v>
      </c>
      <c r="M21" s="22">
        <v>332</v>
      </c>
      <c r="N21" s="22">
        <v>52.3</v>
      </c>
      <c r="O21" s="22">
        <v>42.1</v>
      </c>
      <c r="P21" s="22">
        <v>202</v>
      </c>
      <c r="Q21" s="22">
        <v>44.5</v>
      </c>
      <c r="R21" s="22">
        <v>49.4</v>
      </c>
      <c r="S21" s="22">
        <v>160.8</v>
      </c>
      <c r="T21" s="22">
        <v>73.5</v>
      </c>
      <c r="U21" s="22">
        <v>40.2</v>
      </c>
      <c r="V21" s="22">
        <v>178.6</v>
      </c>
      <c r="W21" s="22">
        <v>81.7</v>
      </c>
      <c r="X21" s="22">
        <v>84.1</v>
      </c>
      <c r="Y21" s="22">
        <v>373.3</v>
      </c>
      <c r="Z21" s="24">
        <v>14.874696847210995</v>
      </c>
      <c r="AA21" s="24">
        <v>41.47130153597413</v>
      </c>
      <c r="AB21" s="24">
        <v>43.654001616814874</v>
      </c>
      <c r="AC21" s="24">
        <v>18.250162022035</v>
      </c>
      <c r="AD21" s="24">
        <v>33.480233311730395</v>
      </c>
      <c r="AE21" s="24">
        <v>48.269604666234606</v>
      </c>
      <c r="AF21" s="24">
        <v>16.97023056182248</v>
      </c>
      <c r="AG21" s="24">
        <v>35.50872173003906</v>
      </c>
      <c r="AH21" s="24">
        <v>47.52104770813844</v>
      </c>
      <c r="AI21" s="24">
        <v>17.50167000668003</v>
      </c>
      <c r="AJ21" s="24">
        <v>27.05410821643287</v>
      </c>
      <c r="AK21" s="24">
        <v>55.44422177688711</v>
      </c>
      <c r="AL21" s="24">
        <v>14.984599957023137</v>
      </c>
      <c r="AM21" s="24">
        <v>27.139889692715425</v>
      </c>
      <c r="AN21" s="24">
        <v>57.875510350261436</v>
      </c>
      <c r="AO21" s="24">
        <v>14.06225312055617</v>
      </c>
      <c r="AP21" s="24">
        <v>35.124032232580184</v>
      </c>
      <c r="AQ21" s="24">
        <v>50.81371464686365</v>
      </c>
      <c r="AR21" s="24">
        <v>21.456721646474968</v>
      </c>
      <c r="AS21" s="24">
        <v>26.404904393519196</v>
      </c>
      <c r="AT21" s="24">
        <v>52.138373960005836</v>
      </c>
      <c r="AU21" s="24">
        <v>12.681904614071172</v>
      </c>
      <c r="AV21" s="24">
        <v>29.372501843300086</v>
      </c>
      <c r="AW21" s="24">
        <v>57.945593542628735</v>
      </c>
      <c r="AX21" s="24">
        <v>17.53453218660412</v>
      </c>
      <c r="AY21" s="24">
        <v>31.446442533229085</v>
      </c>
      <c r="AZ21" s="24">
        <v>51.019025280166794</v>
      </c>
      <c r="BA21" s="24">
        <v>15.323524333864066</v>
      </c>
      <c r="BB21" s="24">
        <v>29.989065587293062</v>
      </c>
      <c r="BC21" s="24">
        <v>54.687410078842866</v>
      </c>
      <c r="BD21" s="24">
        <v>17.103424178895878</v>
      </c>
      <c r="BE21" s="24">
        <v>33.07127882599581</v>
      </c>
      <c r="BF21" s="24">
        <v>49.82529699510832</v>
      </c>
      <c r="BG21" s="24">
        <v>15.25192918747163</v>
      </c>
      <c r="BH21" s="24">
        <v>29.387199273717656</v>
      </c>
      <c r="BI21" s="24">
        <v>55.36087153881072</v>
      </c>
      <c r="BJ21" s="29">
        <f t="shared" si="12"/>
        <v>73.425</v>
      </c>
      <c r="BK21" s="29">
        <f t="shared" si="13"/>
        <v>63.099999999999994</v>
      </c>
      <c r="BL21" s="29">
        <f t="shared" si="14"/>
        <v>213.9</v>
      </c>
      <c r="BM21" s="29">
        <f t="shared" si="15"/>
        <v>63</v>
      </c>
      <c r="BN21" s="29">
        <f t="shared" si="16"/>
        <v>53.949999999999996</v>
      </c>
      <c r="BO21" s="29">
        <f t="shared" si="17"/>
        <v>228.675</v>
      </c>
      <c r="BP21" s="29">
        <f t="shared" si="18"/>
        <v>84.10000000000001</v>
      </c>
      <c r="BQ21" s="29">
        <f t="shared" si="19"/>
        <v>67.03333333333333</v>
      </c>
      <c r="BR21" s="29">
        <f t="shared" si="20"/>
        <v>244.70000000000002</v>
      </c>
      <c r="BS21" s="29">
        <f t="shared" si="21"/>
        <v>66.56666666666666</v>
      </c>
      <c r="BT21" s="29">
        <f t="shared" si="22"/>
        <v>57.9</v>
      </c>
      <c r="BU21" s="29">
        <f t="shared" si="23"/>
        <v>237.5666666666667</v>
      </c>
    </row>
    <row r="22" spans="2:73" ht="15">
      <c r="B22" s="22">
        <v>84.4</v>
      </c>
      <c r="C22" s="22">
        <v>57.7</v>
      </c>
      <c r="D22" s="22">
        <v>201.4</v>
      </c>
      <c r="E22" s="22">
        <v>106.2</v>
      </c>
      <c r="F22" s="22">
        <v>80</v>
      </c>
      <c r="G22" s="22">
        <v>358.5</v>
      </c>
      <c r="H22" s="22">
        <v>133.9</v>
      </c>
      <c r="I22" s="22">
        <v>100.6</v>
      </c>
      <c r="J22" s="22">
        <v>260.8</v>
      </c>
      <c r="K22" s="22">
        <v>129.9</v>
      </c>
      <c r="L22" s="22">
        <v>97.5</v>
      </c>
      <c r="M22" s="22">
        <v>437.7</v>
      </c>
      <c r="N22" s="22">
        <v>30.4</v>
      </c>
      <c r="O22" s="22">
        <v>25</v>
      </c>
      <c r="P22" s="22">
        <v>141.5</v>
      </c>
      <c r="Q22" s="22">
        <v>85.3</v>
      </c>
      <c r="R22" s="22">
        <v>73.3</v>
      </c>
      <c r="S22" s="22">
        <v>238.7</v>
      </c>
      <c r="T22" s="22">
        <v>106.1</v>
      </c>
      <c r="U22" s="22">
        <v>61.7</v>
      </c>
      <c r="V22" s="22">
        <v>327.6</v>
      </c>
      <c r="W22" s="22">
        <v>153.2</v>
      </c>
      <c r="X22" s="22">
        <v>76.8</v>
      </c>
      <c r="Y22" s="22">
        <v>282.7</v>
      </c>
      <c r="Z22" s="24">
        <v>20.306766917293235</v>
      </c>
      <c r="AA22" s="24">
        <v>31.236090225563913</v>
      </c>
      <c r="AB22" s="24">
        <v>48.45714285714286</v>
      </c>
      <c r="AC22" s="24">
        <v>16.472778036295953</v>
      </c>
      <c r="AD22" s="24">
        <v>27.919962773382967</v>
      </c>
      <c r="AE22" s="24">
        <v>55.60725919032108</v>
      </c>
      <c r="AF22" s="24">
        <v>21.56026084856292</v>
      </c>
      <c r="AG22" s="24">
        <v>36.44634087432574</v>
      </c>
      <c r="AH22" s="24">
        <v>41.993398277111346</v>
      </c>
      <c r="AI22" s="24">
        <v>16.506242256742592</v>
      </c>
      <c r="AJ22" s="24">
        <v>27.875726674926142</v>
      </c>
      <c r="AK22" s="24">
        <v>55.61803106833126</v>
      </c>
      <c r="AL22" s="24">
        <v>13.324567170721016</v>
      </c>
      <c r="AM22" s="24">
        <v>24.654832347140037</v>
      </c>
      <c r="AN22" s="24">
        <v>62.020600482138946</v>
      </c>
      <c r="AO22" s="24">
        <v>17.44643861532955</v>
      </c>
      <c r="AP22" s="24">
        <v>33.73216751035435</v>
      </c>
      <c r="AQ22" s="24">
        <v>48.8213938743161</v>
      </c>
      <c r="AR22" s="24">
        <v>18.531941836601018</v>
      </c>
      <c r="AS22" s="24">
        <v>24.24784943888913</v>
      </c>
      <c r="AT22" s="24">
        <v>57.220208724509845</v>
      </c>
      <c r="AU22" s="24">
        <v>25.168391654345324</v>
      </c>
      <c r="AV22" s="24">
        <v>28.388368654509605</v>
      </c>
      <c r="AW22" s="24">
        <v>46.44323969114506</v>
      </c>
      <c r="AX22" s="24">
        <v>18.024820665213312</v>
      </c>
      <c r="AY22" s="24">
        <v>30.48265111010973</v>
      </c>
      <c r="AZ22" s="24">
        <v>51.492528224676946</v>
      </c>
      <c r="BA22" s="24">
        <v>20.632877286471274</v>
      </c>
      <c r="BB22" s="24">
        <v>28.533365266592824</v>
      </c>
      <c r="BC22" s="24">
        <v>50.8337574469359</v>
      </c>
      <c r="BD22" s="24">
        <v>18.409058682925842</v>
      </c>
      <c r="BE22" s="24">
        <v>30.60951647861932</v>
      </c>
      <c r="BF22" s="24">
        <v>50.98142483845485</v>
      </c>
      <c r="BG22" s="24">
        <v>19.75451719959964</v>
      </c>
      <c r="BH22" s="24">
        <v>28.06721803719117</v>
      </c>
      <c r="BI22" s="24">
        <v>52.17826476320918</v>
      </c>
      <c r="BJ22" s="29">
        <f t="shared" si="12"/>
        <v>113.6</v>
      </c>
      <c r="BK22" s="29">
        <f t="shared" si="13"/>
        <v>83.94999999999999</v>
      </c>
      <c r="BL22" s="29">
        <f t="shared" si="14"/>
        <v>314.6</v>
      </c>
      <c r="BM22" s="29">
        <f t="shared" si="15"/>
        <v>93.75</v>
      </c>
      <c r="BN22" s="29">
        <f t="shared" si="16"/>
        <v>59.2</v>
      </c>
      <c r="BO22" s="29">
        <f t="shared" si="17"/>
        <v>247.625</v>
      </c>
      <c r="BP22" s="29">
        <f t="shared" si="18"/>
        <v>123.33333333333333</v>
      </c>
      <c r="BQ22" s="29">
        <f t="shared" si="19"/>
        <v>92.7</v>
      </c>
      <c r="BR22" s="29">
        <f t="shared" si="20"/>
        <v>352.3333333333333</v>
      </c>
      <c r="BS22" s="29">
        <f t="shared" si="21"/>
        <v>114.86666666666667</v>
      </c>
      <c r="BT22" s="29">
        <f t="shared" si="22"/>
        <v>70.60000000000001</v>
      </c>
      <c r="BU22" s="29">
        <f t="shared" si="23"/>
        <v>283</v>
      </c>
    </row>
    <row r="23" spans="2:73" ht="15">
      <c r="B23" s="22">
        <v>42.1</v>
      </c>
      <c r="C23" s="22">
        <v>61.9</v>
      </c>
      <c r="D23" s="22">
        <v>189.4</v>
      </c>
      <c r="E23" s="22">
        <v>150.3</v>
      </c>
      <c r="F23" s="22">
        <v>173.5</v>
      </c>
      <c r="G23" s="22">
        <v>295.3</v>
      </c>
      <c r="H23" s="22">
        <v>39.1</v>
      </c>
      <c r="I23" s="22">
        <v>46.4</v>
      </c>
      <c r="J23" s="22">
        <v>191</v>
      </c>
      <c r="K23" s="22">
        <v>37.7</v>
      </c>
      <c r="L23" s="22">
        <v>49.4</v>
      </c>
      <c r="M23" s="22">
        <v>234.5</v>
      </c>
      <c r="N23" s="22">
        <v>63.2</v>
      </c>
      <c r="O23" s="22">
        <v>51.7</v>
      </c>
      <c r="P23" s="22">
        <v>79.7</v>
      </c>
      <c r="Q23" s="22">
        <v>71</v>
      </c>
      <c r="R23" s="22">
        <v>95.2</v>
      </c>
      <c r="S23" s="22">
        <v>260.5</v>
      </c>
      <c r="T23" s="22">
        <v>64.2</v>
      </c>
      <c r="U23" s="22">
        <v>77.6</v>
      </c>
      <c r="V23" s="22">
        <v>241.4</v>
      </c>
      <c r="W23" s="22">
        <v>42.1</v>
      </c>
      <c r="X23" s="22">
        <v>48.5</v>
      </c>
      <c r="Y23" s="22">
        <v>176</v>
      </c>
      <c r="Z23" s="24">
        <v>11.354595104847954</v>
      </c>
      <c r="AA23" s="24">
        <v>37.56321219068168</v>
      </c>
      <c r="AB23" s="24">
        <v>51.082192704470366</v>
      </c>
      <c r="AC23" s="24">
        <v>17.979006549238914</v>
      </c>
      <c r="AD23" s="24">
        <v>46.6969706031879</v>
      </c>
      <c r="AE23" s="24">
        <v>35.3240228475732</v>
      </c>
      <c r="AF23" s="24">
        <v>11.689088191330345</v>
      </c>
      <c r="AG23" s="24">
        <v>31.210762331838566</v>
      </c>
      <c r="AH23" s="24">
        <v>57.100149476831085</v>
      </c>
      <c r="AI23" s="24">
        <v>9.834355028042259</v>
      </c>
      <c r="AJ23" s="24">
        <v>28.994391548193555</v>
      </c>
      <c r="AK23" s="24">
        <v>61.17125342376419</v>
      </c>
      <c r="AL23" s="24">
        <v>24.380364548172437</v>
      </c>
      <c r="AM23" s="24">
        <v>44.8741440833253</v>
      </c>
      <c r="AN23" s="24">
        <v>30.745491368502265</v>
      </c>
      <c r="AO23" s="24">
        <v>13.010811801356056</v>
      </c>
      <c r="AP23" s="24">
        <v>39.25233644859813</v>
      </c>
      <c r="AQ23" s="24">
        <v>47.73685175004581</v>
      </c>
      <c r="AR23" s="24">
        <v>13.369429404414825</v>
      </c>
      <c r="AS23" s="24">
        <v>36.35985006247397</v>
      </c>
      <c r="AT23" s="24">
        <v>50.2707205331112</v>
      </c>
      <c r="AU23" s="24">
        <v>12.865765146306057</v>
      </c>
      <c r="AV23" s="24">
        <v>33.34861333944533</v>
      </c>
      <c r="AW23" s="24">
        <v>53.785621514248604</v>
      </c>
      <c r="AX23" s="24">
        <v>14.615545508664104</v>
      </c>
      <c r="AY23" s="24">
        <v>38.995704149437685</v>
      </c>
      <c r="AZ23" s="24">
        <v>46.38875034189822</v>
      </c>
      <c r="BA23" s="24">
        <v>13.103002309468822</v>
      </c>
      <c r="BB23" s="24">
        <v>36.798152424942266</v>
      </c>
      <c r="BC23" s="24">
        <v>50.09884526558892</v>
      </c>
      <c r="BD23" s="24">
        <v>13.987322040943573</v>
      </c>
      <c r="BE23" s="24">
        <v>38.71973397069521</v>
      </c>
      <c r="BF23" s="24">
        <v>47.29294398836122</v>
      </c>
      <c r="BG23" s="24">
        <v>14.916116227866159</v>
      </c>
      <c r="BH23" s="24">
        <v>38.09656712252303</v>
      </c>
      <c r="BI23" s="24">
        <v>46.98731664961082</v>
      </c>
      <c r="BJ23" s="29">
        <f t="shared" si="12"/>
        <v>67.3</v>
      </c>
      <c r="BK23" s="29">
        <f t="shared" si="13"/>
        <v>82.8</v>
      </c>
      <c r="BL23" s="29">
        <f t="shared" si="14"/>
        <v>227.55</v>
      </c>
      <c r="BM23" s="29">
        <f t="shared" si="15"/>
        <v>60.12499999999999</v>
      </c>
      <c r="BN23" s="29">
        <f t="shared" si="16"/>
        <v>68.25</v>
      </c>
      <c r="BO23" s="29">
        <f t="shared" si="17"/>
        <v>189.4</v>
      </c>
      <c r="BP23" s="29">
        <f t="shared" si="18"/>
        <v>75.7</v>
      </c>
      <c r="BQ23" s="29">
        <f t="shared" si="19"/>
        <v>89.76666666666667</v>
      </c>
      <c r="BR23" s="29">
        <f t="shared" si="20"/>
        <v>240.26666666666665</v>
      </c>
      <c r="BS23" s="29">
        <f t="shared" si="21"/>
        <v>59.1</v>
      </c>
      <c r="BT23" s="29">
        <f t="shared" si="22"/>
        <v>73.76666666666667</v>
      </c>
      <c r="BU23" s="29">
        <f t="shared" si="23"/>
        <v>225.96666666666667</v>
      </c>
    </row>
    <row r="24" spans="2:73" ht="15">
      <c r="B24" s="22">
        <v>48.1</v>
      </c>
      <c r="C24" s="22">
        <v>55.8</v>
      </c>
      <c r="D24" s="22">
        <v>91.9</v>
      </c>
      <c r="E24" s="22">
        <v>75.7</v>
      </c>
      <c r="F24" s="22">
        <v>145.6</v>
      </c>
      <c r="G24" s="22">
        <v>262.5</v>
      </c>
      <c r="H24" s="22">
        <v>58.7</v>
      </c>
      <c r="I24" s="22">
        <v>64.3</v>
      </c>
      <c r="J24" s="22">
        <v>260.8</v>
      </c>
      <c r="K24" s="22">
        <v>67.3</v>
      </c>
      <c r="L24" s="22">
        <v>61.3</v>
      </c>
      <c r="M24" s="22">
        <v>243.9</v>
      </c>
      <c r="N24" s="22">
        <v>51.8</v>
      </c>
      <c r="O24" s="22">
        <v>30.6</v>
      </c>
      <c r="P24" s="22">
        <v>155.8</v>
      </c>
      <c r="Q24" s="22">
        <v>86.4</v>
      </c>
      <c r="R24" s="22">
        <v>92.1</v>
      </c>
      <c r="S24" s="22">
        <v>192</v>
      </c>
      <c r="T24" s="22">
        <v>83.4</v>
      </c>
      <c r="U24" s="22">
        <v>196.2</v>
      </c>
      <c r="V24" s="22">
        <v>381</v>
      </c>
      <c r="W24" s="22">
        <v>109.5</v>
      </c>
      <c r="X24" s="22">
        <v>107.9</v>
      </c>
      <c r="Y24" s="22">
        <v>356.9</v>
      </c>
      <c r="Z24" s="24">
        <v>18.11334965166635</v>
      </c>
      <c r="AA24" s="24">
        <v>47.27923178309169</v>
      </c>
      <c r="AB24" s="24">
        <v>34.60741856524195</v>
      </c>
      <c r="AC24" s="24">
        <v>11.369780714929409</v>
      </c>
      <c r="AD24" s="24">
        <v>49.20396515470111</v>
      </c>
      <c r="AE24" s="24">
        <v>39.42625413036948</v>
      </c>
      <c r="AF24" s="24">
        <v>12.646092529757096</v>
      </c>
      <c r="AG24" s="24">
        <v>31.168201648085308</v>
      </c>
      <c r="AH24" s="24">
        <v>56.185705822157594</v>
      </c>
      <c r="AI24" s="24">
        <v>14.98469245755636</v>
      </c>
      <c r="AJ24" s="24">
        <v>30.70971333147787</v>
      </c>
      <c r="AK24" s="24">
        <v>54.305594210965765</v>
      </c>
      <c r="AL24" s="24">
        <v>18.737565563393012</v>
      </c>
      <c r="AM24" s="24">
        <v>24.90504612045578</v>
      </c>
      <c r="AN24" s="24">
        <v>56.3573883161512</v>
      </c>
      <c r="AO24" s="24">
        <v>17.791505791505795</v>
      </c>
      <c r="AP24" s="24">
        <v>42.67181467181467</v>
      </c>
      <c r="AQ24" s="24">
        <v>39.536679536679536</v>
      </c>
      <c r="AR24" s="24">
        <v>9.20682232157642</v>
      </c>
      <c r="AS24" s="24">
        <v>48.73323397913561</v>
      </c>
      <c r="AT24" s="24">
        <v>42.05994369928796</v>
      </c>
      <c r="AU24" s="24">
        <v>15.440476610145593</v>
      </c>
      <c r="AV24" s="24">
        <v>34.23344026509677</v>
      </c>
      <c r="AW24" s="24">
        <v>50.32608312475764</v>
      </c>
      <c r="AX24" s="24">
        <v>12.773098600468622</v>
      </c>
      <c r="AY24" s="24">
        <v>38.642264581090494</v>
      </c>
      <c r="AZ24" s="24">
        <v>48.58463681844088</v>
      </c>
      <c r="BA24" s="24">
        <v>13.295884607145409</v>
      </c>
      <c r="BB24" s="24">
        <v>42.436864779949055</v>
      </c>
      <c r="BC24" s="24">
        <v>44.26725061290552</v>
      </c>
      <c r="BD24" s="24">
        <v>13.541864310302767</v>
      </c>
      <c r="BE24" s="24">
        <v>39.88561515734692</v>
      </c>
      <c r="BF24" s="24">
        <v>46.57252053235031</v>
      </c>
      <c r="BG24" s="24">
        <v>13.928736695974086</v>
      </c>
      <c r="BH24" s="24">
        <v>40.39796390559926</v>
      </c>
      <c r="BI24" s="24">
        <v>45.67329939842665</v>
      </c>
      <c r="BJ24" s="29">
        <f t="shared" si="12"/>
        <v>62.45</v>
      </c>
      <c r="BK24" s="29">
        <f t="shared" si="13"/>
        <v>81.75</v>
      </c>
      <c r="BL24" s="29">
        <f t="shared" si="14"/>
        <v>214.775</v>
      </c>
      <c r="BM24" s="29">
        <f t="shared" si="15"/>
        <v>82.775</v>
      </c>
      <c r="BN24" s="29">
        <f t="shared" si="16"/>
        <v>106.69999999999999</v>
      </c>
      <c r="BO24" s="29">
        <f t="shared" si="17"/>
        <v>271.42499999999995</v>
      </c>
      <c r="BP24" s="29">
        <f t="shared" si="18"/>
        <v>67.23333333333333</v>
      </c>
      <c r="BQ24" s="29">
        <f t="shared" si="19"/>
        <v>90.39999999999999</v>
      </c>
      <c r="BR24" s="29">
        <f t="shared" si="20"/>
        <v>255.73333333333332</v>
      </c>
      <c r="BS24" s="29">
        <f t="shared" si="21"/>
        <v>93.10000000000001</v>
      </c>
      <c r="BT24" s="29">
        <f t="shared" si="22"/>
        <v>132.06666666666666</v>
      </c>
      <c r="BU24" s="29">
        <f t="shared" si="23"/>
        <v>309.96666666666664</v>
      </c>
    </row>
    <row r="25" spans="2:73" ht="15">
      <c r="B25" s="22">
        <v>37.7</v>
      </c>
      <c r="C25" s="22">
        <v>48.3</v>
      </c>
      <c r="D25" s="22">
        <v>214</v>
      </c>
      <c r="E25" s="22">
        <v>62.8</v>
      </c>
      <c r="F25" s="22">
        <v>86.3</v>
      </c>
      <c r="G25" s="22">
        <v>214.1</v>
      </c>
      <c r="H25" s="22">
        <v>71.6</v>
      </c>
      <c r="I25" s="22">
        <v>72.9</v>
      </c>
      <c r="J25" s="22">
        <v>143.3</v>
      </c>
      <c r="K25" s="22">
        <v>61.9</v>
      </c>
      <c r="L25" s="22">
        <v>48</v>
      </c>
      <c r="M25" s="22">
        <v>139.6</v>
      </c>
      <c r="N25" s="22">
        <v>44.7</v>
      </c>
      <c r="O25" s="22">
        <v>20.2</v>
      </c>
      <c r="P25" s="22">
        <v>58.5</v>
      </c>
      <c r="Q25" s="22">
        <v>21.5</v>
      </c>
      <c r="R25" s="22">
        <v>61.4</v>
      </c>
      <c r="S25" s="22">
        <v>170.7</v>
      </c>
      <c r="T25" s="22">
        <v>68.5</v>
      </c>
      <c r="U25" s="22">
        <v>114.4</v>
      </c>
      <c r="V25" s="22">
        <v>192.1</v>
      </c>
      <c r="W25" s="22">
        <v>95.7</v>
      </c>
      <c r="X25" s="22">
        <v>156.6</v>
      </c>
      <c r="Y25" s="22">
        <v>235.3</v>
      </c>
      <c r="Z25" s="24">
        <v>10.461325008671524</v>
      </c>
      <c r="AA25" s="24">
        <v>30.156087408949013</v>
      </c>
      <c r="AB25" s="24">
        <v>59.382587582379465</v>
      </c>
      <c r="AC25" s="24">
        <v>13.331210529108956</v>
      </c>
      <c r="AD25" s="24">
        <v>41.21955102690655</v>
      </c>
      <c r="AE25" s="24">
        <v>45.449238443984505</v>
      </c>
      <c r="AF25" s="24">
        <v>18.895559807349738</v>
      </c>
      <c r="AG25" s="24">
        <v>43.28693013129247</v>
      </c>
      <c r="AH25" s="24">
        <v>37.81751006135779</v>
      </c>
      <c r="AI25" s="24">
        <v>20</v>
      </c>
      <c r="AJ25" s="24">
        <v>34.894991922455574</v>
      </c>
      <c r="AK25" s="24">
        <v>45.105008077544426</v>
      </c>
      <c r="AL25" s="24">
        <v>30.070635721493446</v>
      </c>
      <c r="AM25" s="24">
        <v>30.57517658930373</v>
      </c>
      <c r="AN25" s="24">
        <v>39.35418768920283</v>
      </c>
      <c r="AO25" s="24">
        <v>6.5082488270016645</v>
      </c>
      <c r="AP25" s="24">
        <v>41.81928257908279</v>
      </c>
      <c r="AQ25" s="24">
        <v>51.67246859391553</v>
      </c>
      <c r="AR25" s="24">
        <v>13.223938223938225</v>
      </c>
      <c r="AS25" s="24">
        <v>49.691119691119695</v>
      </c>
      <c r="AT25" s="24">
        <v>37.084942084942085</v>
      </c>
      <c r="AU25" s="24">
        <v>14.00453647472013</v>
      </c>
      <c r="AV25" s="24">
        <v>51.56215702056047</v>
      </c>
      <c r="AW25" s="24">
        <v>34.4333065047194</v>
      </c>
      <c r="AX25" s="24">
        <v>16.929711082363085</v>
      </c>
      <c r="AY25" s="24">
        <v>40.20698576972833</v>
      </c>
      <c r="AZ25" s="24">
        <v>42.863303147908574</v>
      </c>
      <c r="BA25" s="24">
        <v>12.123784030815434</v>
      </c>
      <c r="BB25" s="24">
        <v>48.82809949729059</v>
      </c>
      <c r="BC25" s="24">
        <v>39.04811647189398</v>
      </c>
      <c r="BD25" s="24">
        <v>15.3960029607698</v>
      </c>
      <c r="BE25" s="24">
        <v>37.82383419689119</v>
      </c>
      <c r="BF25" s="24">
        <v>46.78016284233902</v>
      </c>
      <c r="BG25" s="24">
        <v>13.711429166542684</v>
      </c>
      <c r="BH25" s="24">
        <v>47.213378165263194</v>
      </c>
      <c r="BI25" s="24">
        <v>39.07519266819413</v>
      </c>
      <c r="BJ25" s="29">
        <f t="shared" si="12"/>
        <v>58.5</v>
      </c>
      <c r="BK25" s="29">
        <f t="shared" si="13"/>
        <v>63.875</v>
      </c>
      <c r="BL25" s="29">
        <f t="shared" si="14"/>
        <v>177.75000000000003</v>
      </c>
      <c r="BM25" s="29">
        <f t="shared" si="15"/>
        <v>57.599999999999994</v>
      </c>
      <c r="BN25" s="29">
        <f t="shared" si="16"/>
        <v>88.15</v>
      </c>
      <c r="BO25" s="29">
        <f t="shared" si="17"/>
        <v>164.14999999999998</v>
      </c>
      <c r="BP25" s="29">
        <f t="shared" si="18"/>
        <v>65.43333333333332</v>
      </c>
      <c r="BQ25" s="29">
        <f t="shared" si="19"/>
        <v>69.06666666666666</v>
      </c>
      <c r="BR25" s="29">
        <f t="shared" si="20"/>
        <v>165.66666666666666</v>
      </c>
      <c r="BS25" s="29">
        <f t="shared" si="21"/>
        <v>61.9</v>
      </c>
      <c r="BT25" s="29">
        <f t="shared" si="22"/>
        <v>110.8</v>
      </c>
      <c r="BU25" s="29">
        <f t="shared" si="23"/>
        <v>199.36666666666667</v>
      </c>
    </row>
    <row r="26" spans="2:73" ht="15">
      <c r="B26" s="22">
        <v>59.6</v>
      </c>
      <c r="C26" s="22">
        <v>79.1</v>
      </c>
      <c r="D26" s="22">
        <v>293.3</v>
      </c>
      <c r="E26" s="22">
        <v>81.4</v>
      </c>
      <c r="F26" s="22">
        <v>87.5</v>
      </c>
      <c r="G26" s="22">
        <v>285.1</v>
      </c>
      <c r="H26" s="22">
        <v>62.5</v>
      </c>
      <c r="I26" s="22">
        <v>33.7</v>
      </c>
      <c r="J26" s="22">
        <v>274.5</v>
      </c>
      <c r="K26" s="22">
        <v>28.5</v>
      </c>
      <c r="L26" s="22">
        <v>39.5</v>
      </c>
      <c r="M26" s="22">
        <v>256.5</v>
      </c>
      <c r="N26" s="22">
        <v>81.2</v>
      </c>
      <c r="O26" s="22">
        <v>44.7</v>
      </c>
      <c r="P26" s="22">
        <v>155.2</v>
      </c>
      <c r="Q26" s="22">
        <v>124.8</v>
      </c>
      <c r="R26" s="22">
        <v>110.7</v>
      </c>
      <c r="S26" s="22">
        <v>132.2</v>
      </c>
      <c r="T26" s="22">
        <v>98.9</v>
      </c>
      <c r="U26" s="22">
        <v>48.4</v>
      </c>
      <c r="V26" s="22">
        <v>246.7</v>
      </c>
      <c r="W26" s="22">
        <v>84.6</v>
      </c>
      <c r="X26" s="22">
        <v>17.3</v>
      </c>
      <c r="Y26" s="22">
        <v>193</v>
      </c>
      <c r="Z26" s="24">
        <v>11.226748292912644</v>
      </c>
      <c r="AA26" s="24">
        <v>33.52484106428067</v>
      </c>
      <c r="AB26" s="24">
        <v>55.24841064280669</v>
      </c>
      <c r="AC26" s="24">
        <v>14.448635455957401</v>
      </c>
      <c r="AD26" s="24">
        <v>34.94564011537608</v>
      </c>
      <c r="AE26" s="24">
        <v>50.60572442866652</v>
      </c>
      <c r="AF26" s="24">
        <v>15.139586992066857</v>
      </c>
      <c r="AG26" s="24">
        <v>18.367346938775512</v>
      </c>
      <c r="AH26" s="24">
        <v>66.49306606915763</v>
      </c>
      <c r="AI26" s="24">
        <v>7.622868605817453</v>
      </c>
      <c r="AJ26" s="24">
        <v>23.771313941825476</v>
      </c>
      <c r="AK26" s="24">
        <v>68.60581745235707</v>
      </c>
      <c r="AL26" s="24">
        <v>24.096743081830997</v>
      </c>
      <c r="AM26" s="24">
        <v>29.846427776541283</v>
      </c>
      <c r="AN26" s="24">
        <v>46.056829141627716</v>
      </c>
      <c r="AO26" s="24">
        <v>24.66037642641901</v>
      </c>
      <c r="AP26" s="24">
        <v>49.217013288544194</v>
      </c>
      <c r="AQ26" s="24">
        <v>26.122610285036803</v>
      </c>
      <c r="AR26" s="24">
        <v>21.76017601760176</v>
      </c>
      <c r="AS26" s="24">
        <v>23.96039603960396</v>
      </c>
      <c r="AT26" s="24">
        <v>54.27942794279428</v>
      </c>
      <c r="AU26" s="24">
        <v>26.727746623489455</v>
      </c>
      <c r="AV26" s="24">
        <v>12.297606824105522</v>
      </c>
      <c r="AW26" s="24">
        <v>60.974646552405034</v>
      </c>
      <c r="AX26" s="24">
        <v>12.769660944762329</v>
      </c>
      <c r="AY26" s="24">
        <v>26.781845453030385</v>
      </c>
      <c r="AZ26" s="24">
        <v>60.448493602207286</v>
      </c>
      <c r="BA26" s="24">
        <v>24.1406311173753</v>
      </c>
      <c r="BB26" s="24">
        <v>31.07822410147992</v>
      </c>
      <c r="BC26" s="24">
        <v>44.78114478114478</v>
      </c>
      <c r="BD26" s="24">
        <v>12.334192828092187</v>
      </c>
      <c r="BE26" s="24">
        <v>28.684973018953187</v>
      </c>
      <c r="BF26" s="24">
        <v>58.98083415295462</v>
      </c>
      <c r="BG26" s="24">
        <v>24.13146848814337</v>
      </c>
      <c r="BH26" s="24">
        <v>30.821058500999026</v>
      </c>
      <c r="BI26" s="24">
        <v>45.047473010857615</v>
      </c>
      <c r="BJ26" s="29">
        <f t="shared" si="12"/>
        <v>58</v>
      </c>
      <c r="BK26" s="29">
        <f t="shared" si="13"/>
        <v>59.95</v>
      </c>
      <c r="BL26" s="29">
        <f t="shared" si="14"/>
        <v>277.35</v>
      </c>
      <c r="BM26" s="29">
        <f t="shared" si="15"/>
        <v>97.375</v>
      </c>
      <c r="BN26" s="29">
        <f t="shared" si="16"/>
        <v>55.275000000000006</v>
      </c>
      <c r="BO26" s="29">
        <f t="shared" si="17"/>
        <v>181.77499999999998</v>
      </c>
      <c r="BP26" s="29">
        <f t="shared" si="18"/>
        <v>57.46666666666667</v>
      </c>
      <c r="BQ26" s="29">
        <f t="shared" si="19"/>
        <v>53.56666666666666</v>
      </c>
      <c r="BR26" s="29">
        <f t="shared" si="20"/>
        <v>272.03333333333336</v>
      </c>
      <c r="BS26" s="29">
        <f t="shared" si="21"/>
        <v>102.76666666666665</v>
      </c>
      <c r="BT26" s="29">
        <f t="shared" si="22"/>
        <v>58.800000000000004</v>
      </c>
      <c r="BU26" s="29">
        <f t="shared" si="23"/>
        <v>190.63333333333333</v>
      </c>
    </row>
    <row r="27" spans="2:73" ht="15">
      <c r="B27" s="22">
        <v>64.3</v>
      </c>
      <c r="C27" s="22">
        <v>49.1</v>
      </c>
      <c r="D27" s="22">
        <v>190.5</v>
      </c>
      <c r="E27" s="22">
        <v>99</v>
      </c>
      <c r="F27" s="22">
        <v>102.5</v>
      </c>
      <c r="G27" s="22">
        <v>311</v>
      </c>
      <c r="H27" s="22">
        <v>64.8</v>
      </c>
      <c r="I27" s="22">
        <v>61.6</v>
      </c>
      <c r="J27" s="22">
        <v>233</v>
      </c>
      <c r="K27" s="22">
        <v>83.6</v>
      </c>
      <c r="L27" s="22">
        <v>100.1</v>
      </c>
      <c r="M27" s="22">
        <v>213.2</v>
      </c>
      <c r="N27" s="22">
        <v>77.5</v>
      </c>
      <c r="O27" s="22">
        <v>109.1</v>
      </c>
      <c r="P27" s="22">
        <v>184.9</v>
      </c>
      <c r="Q27" s="22">
        <v>87.8</v>
      </c>
      <c r="R27" s="22">
        <v>102.5</v>
      </c>
      <c r="S27" s="22">
        <v>376.2</v>
      </c>
      <c r="T27" s="22">
        <v>59.7</v>
      </c>
      <c r="U27" s="22">
        <v>142.5</v>
      </c>
      <c r="V27" s="22">
        <v>350.9</v>
      </c>
      <c r="W27" s="22">
        <v>54.3</v>
      </c>
      <c r="X27" s="22">
        <v>98.3</v>
      </c>
      <c r="Y27" s="22">
        <v>224.4</v>
      </c>
      <c r="Z27" s="24">
        <v>17.60317568954897</v>
      </c>
      <c r="AA27" s="24">
        <v>30.24433645883239</v>
      </c>
      <c r="AB27" s="24">
        <v>52.15248785161863</v>
      </c>
      <c r="AC27" s="24">
        <v>15.453658536585365</v>
      </c>
      <c r="AD27" s="24">
        <v>36</v>
      </c>
      <c r="AE27" s="24">
        <v>48.546341463414635</v>
      </c>
      <c r="AF27" s="24">
        <v>14.848762603116409</v>
      </c>
      <c r="AG27" s="24">
        <v>31.75985334555454</v>
      </c>
      <c r="AH27" s="24">
        <v>53.39138405132905</v>
      </c>
      <c r="AI27" s="24">
        <v>16.014558689717926</v>
      </c>
      <c r="AJ27" s="24">
        <v>43.14448541736507</v>
      </c>
      <c r="AK27" s="24">
        <v>40.84095589291701</v>
      </c>
      <c r="AL27" s="24">
        <v>15.259660349495446</v>
      </c>
      <c r="AM27" s="24">
        <v>48.33374353925671</v>
      </c>
      <c r="AN27" s="24">
        <v>36.40659611124784</v>
      </c>
      <c r="AO27" s="24">
        <v>12.63991362245816</v>
      </c>
      <c r="AP27" s="24">
        <v>33.20136764441246</v>
      </c>
      <c r="AQ27" s="24">
        <v>54.15871873312938</v>
      </c>
      <c r="AR27" s="24">
        <v>8.164381688262848</v>
      </c>
      <c r="AS27" s="24">
        <v>43.847652911210645</v>
      </c>
      <c r="AT27" s="24">
        <v>47.98796540052651</v>
      </c>
      <c r="AU27" s="24">
        <v>10.862715678919729</v>
      </c>
      <c r="AV27" s="24">
        <v>44.24606151537884</v>
      </c>
      <c r="AW27" s="24">
        <v>44.891222805701425</v>
      </c>
      <c r="AX27" s="24">
        <v>15.471686313748789</v>
      </c>
      <c r="AY27" s="24">
        <v>37.17519777367812</v>
      </c>
      <c r="AZ27" s="24">
        <v>47.35311591257309</v>
      </c>
      <c r="BA27" s="24">
        <v>10.47917018265848</v>
      </c>
      <c r="BB27" s="24">
        <v>40.110867335678776</v>
      </c>
      <c r="BC27" s="24">
        <v>49.40996248166275</v>
      </c>
      <c r="BD27" s="24">
        <v>15.86804627543813</v>
      </c>
      <c r="BE27" s="24">
        <v>35.88637318162727</v>
      </c>
      <c r="BF27" s="24">
        <v>48.2455805429346</v>
      </c>
      <c r="BG27" s="24">
        <v>11.476824457593688</v>
      </c>
      <c r="BH27" s="24">
        <v>41.82692307692307</v>
      </c>
      <c r="BI27" s="24">
        <v>46.69625246548323</v>
      </c>
      <c r="BJ27" s="29">
        <f t="shared" si="12"/>
        <v>77.92500000000001</v>
      </c>
      <c r="BK27" s="29">
        <f t="shared" si="13"/>
        <v>78.32499999999999</v>
      </c>
      <c r="BL27" s="29">
        <f t="shared" si="14"/>
        <v>236.925</v>
      </c>
      <c r="BM27" s="29">
        <f t="shared" si="15"/>
        <v>69.825</v>
      </c>
      <c r="BN27" s="29">
        <f t="shared" si="16"/>
        <v>113.10000000000001</v>
      </c>
      <c r="BO27" s="29">
        <f t="shared" si="17"/>
        <v>284.1</v>
      </c>
      <c r="BP27" s="29">
        <f t="shared" si="18"/>
        <v>82.46666666666667</v>
      </c>
      <c r="BQ27" s="29">
        <f t="shared" si="19"/>
        <v>88.06666666666666</v>
      </c>
      <c r="BR27" s="29">
        <f t="shared" si="20"/>
        <v>252.4</v>
      </c>
      <c r="BS27" s="29">
        <f t="shared" si="21"/>
        <v>67.26666666666667</v>
      </c>
      <c r="BT27" s="29">
        <f t="shared" si="22"/>
        <v>114.43333333333334</v>
      </c>
      <c r="BU27" s="29">
        <f t="shared" si="23"/>
        <v>317.1666666666667</v>
      </c>
    </row>
    <row r="28" spans="2:73" ht="15">
      <c r="B28" s="22">
        <v>57.9</v>
      </c>
      <c r="C28" s="22">
        <v>67</v>
      </c>
      <c r="D28" s="22">
        <v>96.6</v>
      </c>
      <c r="E28" s="22">
        <v>126.2</v>
      </c>
      <c r="F28" s="22">
        <v>52.4</v>
      </c>
      <c r="G28" s="22">
        <v>585.8</v>
      </c>
      <c r="H28" s="22">
        <v>98.1</v>
      </c>
      <c r="I28" s="22">
        <v>70.7</v>
      </c>
      <c r="J28" s="22">
        <v>514.6</v>
      </c>
      <c r="K28" s="22">
        <v>61.8</v>
      </c>
      <c r="L28" s="22">
        <v>113.8</v>
      </c>
      <c r="M28" s="22">
        <v>317.7</v>
      </c>
      <c r="N28" s="22">
        <v>55.9</v>
      </c>
      <c r="O28" s="22">
        <v>64.1</v>
      </c>
      <c r="P28" s="22">
        <v>311.4</v>
      </c>
      <c r="Q28" s="22">
        <v>132.2</v>
      </c>
      <c r="R28" s="22">
        <v>73.8</v>
      </c>
      <c r="S28" s="22">
        <v>326.9</v>
      </c>
      <c r="T28" s="22">
        <v>105.8</v>
      </c>
      <c r="U28" s="22">
        <v>63.7</v>
      </c>
      <c r="V28" s="22">
        <v>235.2</v>
      </c>
      <c r="W28" s="22">
        <v>41.9</v>
      </c>
      <c r="X28" s="22">
        <v>106.2</v>
      </c>
      <c r="Y28" s="22">
        <v>268.7</v>
      </c>
      <c r="Z28" s="24">
        <v>18.96805896805897</v>
      </c>
      <c r="AA28" s="24">
        <v>49.385749385749385</v>
      </c>
      <c r="AB28" s="24">
        <v>31.646191646191646</v>
      </c>
      <c r="AC28" s="24">
        <v>15.206651403783589</v>
      </c>
      <c r="AD28" s="24">
        <v>14.206530907338234</v>
      </c>
      <c r="AE28" s="24">
        <v>70.58681768887818</v>
      </c>
      <c r="AF28" s="24">
        <v>12.710958504745552</v>
      </c>
      <c r="AG28" s="24">
        <v>20.611577208383274</v>
      </c>
      <c r="AH28" s="24">
        <v>66.67746428687117</v>
      </c>
      <c r="AI28" s="24">
        <v>9.723861222563135</v>
      </c>
      <c r="AJ28" s="24">
        <v>40.287939579891436</v>
      </c>
      <c r="AK28" s="24">
        <v>49.988199197545434</v>
      </c>
      <c r="AL28" s="24">
        <v>10.928107130638777</v>
      </c>
      <c r="AM28" s="24">
        <v>28.195102878647184</v>
      </c>
      <c r="AN28" s="24">
        <v>60.876789990714045</v>
      </c>
      <c r="AO28" s="24">
        <v>21.146924738062864</v>
      </c>
      <c r="AP28" s="24">
        <v>26.561625209949614</v>
      </c>
      <c r="AQ28" s="24">
        <v>52.29145005198753</v>
      </c>
      <c r="AR28" s="24">
        <v>21.844835595932484</v>
      </c>
      <c r="AS28" s="24">
        <v>29.592732152996444</v>
      </c>
      <c r="AT28" s="24">
        <v>48.56243225107107</v>
      </c>
      <c r="AU28" s="24">
        <v>7.624419979983624</v>
      </c>
      <c r="AV28" s="24">
        <v>43.48102993358203</v>
      </c>
      <c r="AW28" s="24">
        <v>48.89455008643436</v>
      </c>
      <c r="AX28" s="24">
        <v>12.788163908413324</v>
      </c>
      <c r="AY28" s="24">
        <v>23.82527461475712</v>
      </c>
      <c r="AZ28" s="24">
        <v>63.38656147682956</v>
      </c>
      <c r="BA28" s="24">
        <v>16.8713551634243</v>
      </c>
      <c r="BB28" s="24">
        <v>33.051039013878636</v>
      </c>
      <c r="BC28" s="24">
        <v>50.077605822697066</v>
      </c>
      <c r="BD28" s="24">
        <v>13.530123206717862</v>
      </c>
      <c r="BE28" s="24">
        <v>26.894069754864848</v>
      </c>
      <c r="BF28" s="24">
        <v>59.57580703841728</v>
      </c>
      <c r="BG28" s="24">
        <v>15.470733224297986</v>
      </c>
      <c r="BH28" s="24">
        <v>31.906659602404915</v>
      </c>
      <c r="BI28" s="24">
        <v>52.622607173297084</v>
      </c>
      <c r="BJ28" s="29">
        <f t="shared" si="12"/>
        <v>86</v>
      </c>
      <c r="BK28" s="29">
        <f t="shared" si="13"/>
        <v>75.97500000000001</v>
      </c>
      <c r="BL28" s="29">
        <f t="shared" si="14"/>
        <v>378.675</v>
      </c>
      <c r="BM28" s="29">
        <f t="shared" si="15"/>
        <v>83.94999999999999</v>
      </c>
      <c r="BN28" s="29">
        <f t="shared" si="16"/>
        <v>76.94999999999999</v>
      </c>
      <c r="BO28" s="29">
        <f t="shared" si="17"/>
        <v>285.55</v>
      </c>
      <c r="BP28" s="29">
        <f t="shared" si="18"/>
        <v>95.36666666666667</v>
      </c>
      <c r="BQ28" s="29">
        <f t="shared" si="19"/>
        <v>78.96666666666665</v>
      </c>
      <c r="BR28" s="29">
        <f t="shared" si="20"/>
        <v>472.70000000000005</v>
      </c>
      <c r="BS28" s="29">
        <f t="shared" si="21"/>
        <v>93.3</v>
      </c>
      <c r="BT28" s="29">
        <f t="shared" si="22"/>
        <v>81.23333333333333</v>
      </c>
      <c r="BU28" s="29">
        <f t="shared" si="23"/>
        <v>276.93333333333334</v>
      </c>
    </row>
    <row r="29" spans="2:73" ht="15">
      <c r="B29" s="22">
        <v>99.1</v>
      </c>
      <c r="C29" s="22">
        <v>59.4</v>
      </c>
      <c r="D29" s="22">
        <v>249.6</v>
      </c>
      <c r="E29" s="22">
        <v>178.8</v>
      </c>
      <c r="F29" s="22">
        <v>88.5</v>
      </c>
      <c r="G29" s="22">
        <v>222.9</v>
      </c>
      <c r="H29" s="22">
        <v>96.3</v>
      </c>
      <c r="I29" s="22">
        <v>83.2</v>
      </c>
      <c r="J29" s="22">
        <v>292.8</v>
      </c>
      <c r="K29" s="22">
        <v>148.1</v>
      </c>
      <c r="L29" s="22">
        <v>110.5</v>
      </c>
      <c r="M29" s="22">
        <v>347.7</v>
      </c>
      <c r="N29" s="22">
        <v>56.3</v>
      </c>
      <c r="O29" s="22">
        <v>50.7</v>
      </c>
      <c r="P29" s="22">
        <v>191.5</v>
      </c>
      <c r="Q29" s="22">
        <v>79.3</v>
      </c>
      <c r="R29" s="22">
        <v>49</v>
      </c>
      <c r="S29" s="22">
        <v>294</v>
      </c>
      <c r="T29" s="22">
        <v>100.9</v>
      </c>
      <c r="U29" s="22">
        <v>41.3</v>
      </c>
      <c r="V29" s="22">
        <v>293</v>
      </c>
      <c r="W29" s="22">
        <v>59.7</v>
      </c>
      <c r="X29" s="22">
        <v>56.5</v>
      </c>
      <c r="Y29" s="22">
        <v>293.8</v>
      </c>
      <c r="Z29" s="24">
        <v>20.545247227117237</v>
      </c>
      <c r="AA29" s="24">
        <v>27.708095781071833</v>
      </c>
      <c r="AB29" s="24">
        <v>51.74665699181092</v>
      </c>
      <c r="AC29" s="24">
        <v>29.759081263263017</v>
      </c>
      <c r="AD29" s="24">
        <v>33.14192984646112</v>
      </c>
      <c r="AE29" s="24">
        <v>37.09898889027587</v>
      </c>
      <c r="AF29" s="24">
        <v>16.710046850598648</v>
      </c>
      <c r="AG29" s="24">
        <v>32.483081728266534</v>
      </c>
      <c r="AH29" s="24">
        <v>50.80687142113484</v>
      </c>
      <c r="AI29" s="24">
        <v>19.89454948450146</v>
      </c>
      <c r="AJ29" s="24">
        <v>33.39826040232394</v>
      </c>
      <c r="AK29" s="24">
        <v>46.70719011317459</v>
      </c>
      <c r="AL29" s="24">
        <v>15.557858376511223</v>
      </c>
      <c r="AM29" s="24">
        <v>31.523316062176164</v>
      </c>
      <c r="AN29" s="24">
        <v>52.91882556131261</v>
      </c>
      <c r="AO29" s="24">
        <v>16.399545031537585</v>
      </c>
      <c r="AP29" s="24">
        <v>22.800124082307928</v>
      </c>
      <c r="AQ29" s="24">
        <v>60.800330886154484</v>
      </c>
      <c r="AR29" s="24">
        <v>20.726133620911007</v>
      </c>
      <c r="AS29" s="24">
        <v>19.087967955630873</v>
      </c>
      <c r="AT29" s="24">
        <v>60.18589842345812</v>
      </c>
      <c r="AU29" s="24">
        <v>12.421326397919376</v>
      </c>
      <c r="AV29" s="24">
        <v>26.44993498049415</v>
      </c>
      <c r="AW29" s="24">
        <v>61.12873862158648</v>
      </c>
      <c r="AX29" s="24">
        <v>22.023886966251208</v>
      </c>
      <c r="AY29" s="24">
        <v>33.04363664749811</v>
      </c>
      <c r="AZ29" s="24">
        <v>44.932476386250684</v>
      </c>
      <c r="BA29" s="24">
        <v>16.53342522398346</v>
      </c>
      <c r="BB29" s="24">
        <v>22.76361130254997</v>
      </c>
      <c r="BC29" s="24">
        <v>60.702963473466575</v>
      </c>
      <c r="BD29" s="24">
        <v>21.727193310869833</v>
      </c>
      <c r="BE29" s="24">
        <v>31.973043803818797</v>
      </c>
      <c r="BF29" s="24">
        <v>46.29976288531137</v>
      </c>
      <c r="BG29" s="24">
        <v>16.33868854719713</v>
      </c>
      <c r="BH29" s="24">
        <v>24.51216989588361</v>
      </c>
      <c r="BI29" s="24">
        <v>59.14914155691926</v>
      </c>
      <c r="BJ29" s="29">
        <f t="shared" si="12"/>
        <v>130.575</v>
      </c>
      <c r="BK29" s="29">
        <f t="shared" si="13"/>
        <v>85.4</v>
      </c>
      <c r="BL29" s="29">
        <f t="shared" si="14"/>
        <v>278.25</v>
      </c>
      <c r="BM29" s="29">
        <f t="shared" si="15"/>
        <v>74.05</v>
      </c>
      <c r="BN29" s="29">
        <f t="shared" si="16"/>
        <v>49.375</v>
      </c>
      <c r="BO29" s="29">
        <f t="shared" si="17"/>
        <v>268.075</v>
      </c>
      <c r="BP29" s="29">
        <f t="shared" si="18"/>
        <v>141.0666666666667</v>
      </c>
      <c r="BQ29" s="29">
        <f t="shared" si="19"/>
        <v>94.06666666666666</v>
      </c>
      <c r="BR29" s="29">
        <f t="shared" si="20"/>
        <v>287.8</v>
      </c>
      <c r="BS29" s="29">
        <f t="shared" si="21"/>
        <v>79.96666666666667</v>
      </c>
      <c r="BT29" s="29">
        <f t="shared" si="22"/>
        <v>48.93333333333334</v>
      </c>
      <c r="BU29" s="29">
        <f t="shared" si="23"/>
        <v>293.59999999999997</v>
      </c>
    </row>
  </sheetData>
  <mergeCells count="72">
    <mergeCell ref="B3:M3"/>
    <mergeCell ref="N3:Y3"/>
    <mergeCell ref="Z3:AK3"/>
    <mergeCell ref="AL3:AW3"/>
    <mergeCell ref="AX3:AZ3"/>
    <mergeCell ref="BA3:BC3"/>
    <mergeCell ref="BD3:BF3"/>
    <mergeCell ref="BG3:BI3"/>
    <mergeCell ref="BJ3:BL3"/>
    <mergeCell ref="BM3:BO3"/>
    <mergeCell ref="BP3:BR3"/>
    <mergeCell ref="BS3:BU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17:M17"/>
    <mergeCell ref="N17:Y17"/>
    <mergeCell ref="Z17:AK17"/>
    <mergeCell ref="AL17:AW17"/>
    <mergeCell ref="AX17:AZ17"/>
    <mergeCell ref="BA17:BC17"/>
    <mergeCell ref="BD17:BF17"/>
    <mergeCell ref="BG17:BI17"/>
    <mergeCell ref="BJ17:BL17"/>
    <mergeCell ref="BM17:BO17"/>
    <mergeCell ref="BP17:BR17"/>
    <mergeCell ref="BS17:BU17"/>
    <mergeCell ref="B18:D18"/>
    <mergeCell ref="E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AX18:AZ18"/>
    <mergeCell ref="BA18:BC18"/>
    <mergeCell ref="BD18:BF18"/>
    <mergeCell ref="BG18:BI18"/>
    <mergeCell ref="BJ18:BL18"/>
    <mergeCell ref="BM18:BO18"/>
    <mergeCell ref="BP18:BR18"/>
    <mergeCell ref="BS18:BU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37"/>
  <sheetViews>
    <sheetView workbookViewId="0" topLeftCell="A1">
      <selection activeCell="D34" sqref="D34"/>
    </sheetView>
  </sheetViews>
  <sheetFormatPr defaultColWidth="8.88671875" defaultRowHeight="15"/>
  <cols>
    <col min="1" max="1" width="3.5546875" style="9" customWidth="1"/>
    <col min="2" max="2" width="25.6640625" style="9" customWidth="1"/>
    <col min="3" max="3" width="24.99609375" style="9" customWidth="1"/>
    <col min="4" max="4" width="8.88671875" style="9" customWidth="1"/>
    <col min="5" max="5" width="17.10546875" style="9" customWidth="1"/>
    <col min="6" max="6" width="12.4453125" style="9" customWidth="1"/>
    <col min="7" max="7" width="8.88671875" style="9" customWidth="1"/>
    <col min="8" max="8" width="9.77734375" style="9" bestFit="1" customWidth="1"/>
    <col min="9" max="16384" width="8.88671875" style="9" customWidth="1"/>
  </cols>
  <sheetData>
    <row r="2" spans="2:6" ht="15">
      <c r="B2" s="5" t="s">
        <v>13</v>
      </c>
      <c r="C2" s="5" t="s">
        <v>14</v>
      </c>
      <c r="D2" s="5" t="s">
        <v>15</v>
      </c>
      <c r="E2" s="5" t="s">
        <v>11</v>
      </c>
      <c r="F2" s="5" t="s">
        <v>12</v>
      </c>
    </row>
    <row r="3" spans="2:8" ht="15">
      <c r="B3" s="7">
        <v>1624.2458047292146</v>
      </c>
      <c r="C3" s="7">
        <v>388.20406422782366</v>
      </c>
      <c r="D3" s="7">
        <v>0.8275</v>
      </c>
      <c r="E3" s="14">
        <v>137.75</v>
      </c>
      <c r="F3" s="14">
        <v>13.75</v>
      </c>
      <c r="H3" s="28"/>
    </row>
    <row r="4" spans="2:8" ht="15">
      <c r="B4" s="7">
        <v>1226.6752479023646</v>
      </c>
      <c r="C4" s="7">
        <v>293.1824206267602</v>
      </c>
      <c r="D4" s="7">
        <v>0.88</v>
      </c>
      <c r="E4" s="14">
        <v>118.25</v>
      </c>
      <c r="F4" s="14">
        <v>13.5</v>
      </c>
      <c r="H4" s="28"/>
    </row>
    <row r="5" spans="2:8" ht="15">
      <c r="B5" s="7">
        <v>1529.258199847445</v>
      </c>
      <c r="C5" s="7">
        <v>365.50148179910246</v>
      </c>
      <c r="D5" s="7">
        <v>0.825</v>
      </c>
      <c r="E5" s="14">
        <v>135.5</v>
      </c>
      <c r="F5" s="14">
        <v>11.25</v>
      </c>
      <c r="H5" s="28"/>
    </row>
    <row r="6" spans="2:8" ht="15">
      <c r="B6" s="7">
        <v>1332.8194126620901</v>
      </c>
      <c r="C6" s="7">
        <v>318.5514848618762</v>
      </c>
      <c r="D6" s="7">
        <v>0.7775</v>
      </c>
      <c r="E6" s="14">
        <v>144.5</v>
      </c>
      <c r="F6" s="14">
        <v>13</v>
      </c>
      <c r="H6" s="28"/>
    </row>
    <row r="7" spans="2:8" ht="15">
      <c r="B7" s="7">
        <v>1443.0968726163233</v>
      </c>
      <c r="C7" s="7">
        <v>344.90843035762975</v>
      </c>
      <c r="D7" s="7">
        <v>0.875</v>
      </c>
      <c r="E7" s="14">
        <v>130.5</v>
      </c>
      <c r="F7" s="14">
        <v>11.5</v>
      </c>
      <c r="H7" s="28"/>
    </row>
    <row r="8" spans="2:8" ht="15">
      <c r="B8" s="7">
        <v>1208.9302059496567</v>
      </c>
      <c r="C8" s="7">
        <v>288.9412538120594</v>
      </c>
      <c r="D8" s="7">
        <v>0.945</v>
      </c>
      <c r="E8" s="14">
        <v>106.25</v>
      </c>
      <c r="F8" s="14">
        <v>9</v>
      </c>
      <c r="H8" s="28"/>
    </row>
    <row r="9" spans="2:8" ht="15">
      <c r="B9" s="7">
        <v>1330.4185736079328</v>
      </c>
      <c r="C9" s="7">
        <v>317.9776705563893</v>
      </c>
      <c r="D9" s="7">
        <v>0.885</v>
      </c>
      <c r="E9" s="14">
        <v>109.5</v>
      </c>
      <c r="F9" s="14">
        <v>10.25</v>
      </c>
      <c r="H9" s="28"/>
    </row>
    <row r="10" spans="2:8" ht="15">
      <c r="B10" s="7">
        <v>1531.441647597254</v>
      </c>
      <c r="C10" s="7">
        <v>366.02333833586374</v>
      </c>
      <c r="D10" s="7">
        <v>0.8624999999999999</v>
      </c>
      <c r="E10" s="14">
        <v>127.25</v>
      </c>
      <c r="F10" s="14">
        <v>12.25</v>
      </c>
      <c r="H10" s="28"/>
    </row>
    <row r="11" spans="2:8" ht="15">
      <c r="B11" s="7">
        <v>1300.5882913806254</v>
      </c>
      <c r="C11" s="7">
        <v>310.8480619934573</v>
      </c>
      <c r="D11" s="4">
        <v>0.8699999999999999</v>
      </c>
      <c r="E11" s="14">
        <v>121</v>
      </c>
      <c r="F11" s="14">
        <v>11.75</v>
      </c>
      <c r="H11" s="28"/>
    </row>
    <row r="12" spans="2:8" ht="15">
      <c r="B12" s="7">
        <v>1337.3112128146452</v>
      </c>
      <c r="C12" s="7">
        <v>319.62505086392093</v>
      </c>
      <c r="D12" s="7">
        <v>0.9025</v>
      </c>
      <c r="E12" s="14">
        <v>138.25</v>
      </c>
      <c r="F12" s="14">
        <v>12.5</v>
      </c>
      <c r="H12" s="28"/>
    </row>
    <row r="15" spans="2:6" ht="15">
      <c r="B15" s="5" t="s">
        <v>13</v>
      </c>
      <c r="C15" s="5" t="s">
        <v>14</v>
      </c>
      <c r="D15" s="5" t="s">
        <v>15</v>
      </c>
      <c r="E15" s="5" t="s">
        <v>11</v>
      </c>
      <c r="F15" s="5" t="s">
        <v>12</v>
      </c>
    </row>
    <row r="16" spans="2:8" ht="15">
      <c r="B16" s="7">
        <v>1333.0310831426395</v>
      </c>
      <c r="C16" s="7">
        <v>318.6020753208985</v>
      </c>
      <c r="D16" s="7">
        <v>0.9949999999999999</v>
      </c>
      <c r="E16" s="14">
        <v>135.75</v>
      </c>
      <c r="F16" s="14">
        <v>11.5</v>
      </c>
      <c r="H16" s="28"/>
    </row>
    <row r="17" spans="2:8" ht="15">
      <c r="B17" s="7">
        <v>1320.80472921434</v>
      </c>
      <c r="C17" s="7">
        <v>315.67990659998566</v>
      </c>
      <c r="D17" s="7">
        <v>0.7975</v>
      </c>
      <c r="E17" s="14">
        <v>113.5</v>
      </c>
      <c r="F17" s="14">
        <v>10.5</v>
      </c>
      <c r="H17" s="28"/>
    </row>
    <row r="18" spans="2:8" ht="15">
      <c r="B18" s="7">
        <v>1330.7770785659802</v>
      </c>
      <c r="C18" s="7">
        <v>318.0633552977964</v>
      </c>
      <c r="D18" s="7">
        <v>0.855</v>
      </c>
      <c r="E18" s="14">
        <v>132.5</v>
      </c>
      <c r="F18" s="14">
        <v>12.25</v>
      </c>
      <c r="H18" s="28"/>
    </row>
    <row r="19" spans="2:8" ht="15">
      <c r="B19" s="7">
        <v>1232.9433638443938</v>
      </c>
      <c r="C19" s="7">
        <v>294.68053629168105</v>
      </c>
      <c r="D19" s="7">
        <v>0.7825</v>
      </c>
      <c r="E19" s="14">
        <v>134.5</v>
      </c>
      <c r="F19" s="14">
        <v>11.75</v>
      </c>
      <c r="H19" s="28"/>
    </row>
    <row r="20" spans="2:8" ht="15">
      <c r="B20" s="7">
        <v>1389.2372234935165</v>
      </c>
      <c r="C20" s="7">
        <v>332.0356652709169</v>
      </c>
      <c r="D20" s="7">
        <v>0.9025</v>
      </c>
      <c r="E20" s="14">
        <v>144.5</v>
      </c>
      <c r="F20" s="14">
        <v>12.25</v>
      </c>
      <c r="H20" s="28"/>
    </row>
    <row r="21" spans="2:8" ht="15">
      <c r="B21" s="7">
        <v>1412.2997711670478</v>
      </c>
      <c r="C21" s="7">
        <v>337.54774645483934</v>
      </c>
      <c r="D21" s="7">
        <v>0.87</v>
      </c>
      <c r="E21" s="14">
        <v>165</v>
      </c>
      <c r="F21" s="14">
        <v>14</v>
      </c>
      <c r="H21" s="28"/>
    </row>
    <row r="22" spans="2:8" ht="15">
      <c r="B22" s="7">
        <v>1262.9691075514875</v>
      </c>
      <c r="C22" s="7">
        <v>301.856861269476</v>
      </c>
      <c r="D22" s="7">
        <v>0.8899999999999999</v>
      </c>
      <c r="E22" s="14">
        <v>118</v>
      </c>
      <c r="F22" s="14">
        <v>10.5</v>
      </c>
      <c r="H22" s="28"/>
    </row>
    <row r="23" spans="2:8" ht="15">
      <c r="B23" s="7">
        <v>1153.6746758199847</v>
      </c>
      <c r="C23" s="7">
        <v>275.7348651577401</v>
      </c>
      <c r="D23" s="7">
        <v>0.9225</v>
      </c>
      <c r="E23" s="14">
        <v>139.75</v>
      </c>
      <c r="F23" s="14">
        <v>9.75</v>
      </c>
      <c r="H23" s="28"/>
    </row>
    <row r="24" spans="2:8" ht="15">
      <c r="B24" s="7">
        <v>1805.2479023646074</v>
      </c>
      <c r="C24" s="7">
        <v>431.4646038156327</v>
      </c>
      <c r="D24" s="4">
        <v>0.97</v>
      </c>
      <c r="E24" s="14">
        <v>150.75</v>
      </c>
      <c r="F24" s="14">
        <v>11.25</v>
      </c>
      <c r="H24" s="28"/>
    </row>
    <row r="25" spans="2:8" ht="12" customHeight="1">
      <c r="B25" s="7">
        <v>802.0499618611748</v>
      </c>
      <c r="C25" s="7">
        <v>191.69454155381803</v>
      </c>
      <c r="D25" s="7">
        <v>0.9575</v>
      </c>
      <c r="E25" s="14">
        <v>123.5</v>
      </c>
      <c r="F25" s="14">
        <v>12.75</v>
      </c>
      <c r="H25" s="28"/>
    </row>
    <row r="28" ht="15">
      <c r="E28" s="32"/>
    </row>
    <row r="336" spans="2:6" ht="15">
      <c r="B336" s="5" t="s">
        <v>13</v>
      </c>
      <c r="C336" s="5" t="s">
        <v>14</v>
      </c>
      <c r="D336" s="5" t="s">
        <v>15</v>
      </c>
      <c r="E336" s="5" t="s">
        <v>11</v>
      </c>
      <c r="F336" s="5" t="s">
        <v>12</v>
      </c>
    </row>
    <row r="337" spans="2:6" ht="15">
      <c r="B337" s="7" t="e">
        <f>#REF!*60</f>
        <v>#REF!</v>
      </c>
      <c r="C337" s="7" t="e">
        <f>#REF!*60</f>
        <v>#REF!</v>
      </c>
      <c r="D337" s="7" t="e">
        <f>#REF!</f>
        <v>#REF!</v>
      </c>
      <c r="E337" s="14" t="e">
        <f>#REF!</f>
        <v>#REF!</v>
      </c>
      <c r="F337" s="14" t="e">
        <f>#REF!</f>
        <v>#REF!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24"/>
  <sheetViews>
    <sheetView workbookViewId="0" topLeftCell="A1">
      <selection activeCell="G8" sqref="G8"/>
    </sheetView>
  </sheetViews>
  <sheetFormatPr defaultColWidth="8.88671875" defaultRowHeight="15"/>
  <cols>
    <col min="1" max="1" width="3.77734375" style="9" customWidth="1"/>
    <col min="2" max="2" width="23.77734375" style="9" customWidth="1"/>
    <col min="3" max="3" width="26.6640625" style="9" customWidth="1"/>
    <col min="4" max="4" width="8.88671875" style="9" customWidth="1"/>
    <col min="5" max="5" width="19.10546875" style="9" customWidth="1"/>
    <col min="6" max="16384" width="8.88671875" style="9" customWidth="1"/>
  </cols>
  <sheetData>
    <row r="2" spans="2:5" ht="15">
      <c r="B2" s="5" t="s">
        <v>13</v>
      </c>
      <c r="C2" s="5" t="s">
        <v>14</v>
      </c>
      <c r="D2" s="5" t="s">
        <v>15</v>
      </c>
      <c r="E2" s="5" t="s">
        <v>11</v>
      </c>
    </row>
    <row r="3" spans="2:5" ht="15">
      <c r="B3" s="7">
        <v>297.1567505720824</v>
      </c>
      <c r="C3" s="7">
        <v>71.02216791875773</v>
      </c>
      <c r="D3" s="7">
        <v>0.84</v>
      </c>
      <c r="E3" s="14">
        <v>66</v>
      </c>
    </row>
    <row r="4" spans="2:5" ht="15">
      <c r="B4" s="7">
        <v>290.03051106025936</v>
      </c>
      <c r="C4" s="7">
        <v>69.31895579834114</v>
      </c>
      <c r="D4" s="7">
        <v>0.8074999999999999</v>
      </c>
      <c r="E4" s="14">
        <v>71.5</v>
      </c>
    </row>
    <row r="5" spans="2:5" ht="15">
      <c r="B5" s="7">
        <v>298.786231884058</v>
      </c>
      <c r="C5" s="7">
        <v>71.41162329924903</v>
      </c>
      <c r="D5" s="7">
        <v>0.8150000000000001</v>
      </c>
      <c r="E5" s="14">
        <v>63.5</v>
      </c>
    </row>
    <row r="6" spans="2:5" ht="15">
      <c r="B6" s="7">
        <v>299.44889397406564</v>
      </c>
      <c r="C6" s="7">
        <v>71.57000333988182</v>
      </c>
      <c r="D6" s="7">
        <v>0.76</v>
      </c>
      <c r="E6" s="14">
        <v>77.5</v>
      </c>
    </row>
    <row r="7" spans="2:5" ht="15">
      <c r="B7" s="7">
        <v>283.20842868039665</v>
      </c>
      <c r="C7" s="7">
        <v>67.68843897715024</v>
      </c>
      <c r="D7" s="7">
        <v>0.8524999999999999</v>
      </c>
      <c r="E7" s="14">
        <v>57</v>
      </c>
    </row>
    <row r="8" spans="2:5" ht="15">
      <c r="B8" s="7">
        <v>283.02917620137305</v>
      </c>
      <c r="C8" s="7">
        <v>67.64559660644672</v>
      </c>
      <c r="D8" s="7">
        <v>0.925</v>
      </c>
      <c r="E8" s="14">
        <v>57.5</v>
      </c>
    </row>
    <row r="9" spans="2:5" ht="15">
      <c r="B9" s="7">
        <v>374.6329138062548</v>
      </c>
      <c r="C9" s="7">
        <v>89.53941534566319</v>
      </c>
      <c r="D9" s="7">
        <v>0.875</v>
      </c>
      <c r="E9" s="14">
        <v>59.25</v>
      </c>
    </row>
    <row r="10" spans="2:5" ht="15">
      <c r="B10" s="7">
        <v>341.8478260869566</v>
      </c>
      <c r="C10" s="7">
        <v>81.70359132097431</v>
      </c>
      <c r="D10" s="7">
        <v>0.9850000000000001</v>
      </c>
      <c r="E10" s="14">
        <v>84.75</v>
      </c>
    </row>
    <row r="11" spans="2:5" ht="15">
      <c r="B11" s="7">
        <v>315.2765064836003</v>
      </c>
      <c r="C11" s="7">
        <v>75.35289351902492</v>
      </c>
      <c r="D11" s="7">
        <v>0.9675</v>
      </c>
      <c r="E11" s="14">
        <v>76</v>
      </c>
    </row>
    <row r="12" spans="2:5" ht="15">
      <c r="B12" s="7">
        <v>306.879290617849</v>
      </c>
      <c r="C12" s="7">
        <v>73.34591075952413</v>
      </c>
      <c r="D12" s="7">
        <v>0.845</v>
      </c>
      <c r="E12" s="14">
        <v>83.5</v>
      </c>
    </row>
    <row r="15" spans="2:5" ht="15">
      <c r="B15" s="5" t="s">
        <v>13</v>
      </c>
      <c r="C15" s="5" t="s">
        <v>14</v>
      </c>
      <c r="D15" s="5" t="s">
        <v>15</v>
      </c>
      <c r="E15" s="5" t="s">
        <v>11</v>
      </c>
    </row>
    <row r="16" spans="2:5" ht="15">
      <c r="B16" s="7">
        <v>362.43897787948134</v>
      </c>
      <c r="C16" s="7">
        <v>86.62499471306914</v>
      </c>
      <c r="D16" s="7">
        <v>1</v>
      </c>
      <c r="E16" s="14">
        <v>65</v>
      </c>
    </row>
    <row r="17" spans="2:5" ht="15">
      <c r="B17" s="7">
        <v>298.12356979405035</v>
      </c>
      <c r="C17" s="7">
        <v>71.25324325861624</v>
      </c>
      <c r="D17" s="7">
        <v>0.855</v>
      </c>
      <c r="E17" s="14">
        <v>61.25</v>
      </c>
    </row>
    <row r="18" spans="2:5" ht="15">
      <c r="B18" s="7">
        <v>304.98728705822526</v>
      </c>
      <c r="C18" s="7">
        <v>72.89371105598117</v>
      </c>
      <c r="D18" s="7">
        <v>0.85</v>
      </c>
      <c r="E18" s="14">
        <v>62</v>
      </c>
    </row>
    <row r="19" spans="2:5" ht="15">
      <c r="B19" s="7">
        <v>332.05472921434017</v>
      </c>
      <c r="C19" s="7">
        <v>79.36298499386716</v>
      </c>
      <c r="D19" s="7">
        <v>0.705</v>
      </c>
      <c r="E19" s="14">
        <v>70.25</v>
      </c>
    </row>
    <row r="20" spans="2:5" ht="15">
      <c r="B20" s="7">
        <v>369.1361556064073</v>
      </c>
      <c r="C20" s="7">
        <v>88.22565860573788</v>
      </c>
      <c r="D20" s="23">
        <v>0.8525</v>
      </c>
      <c r="E20" s="25">
        <v>81.5</v>
      </c>
    </row>
    <row r="21" spans="2:5" ht="15">
      <c r="B21" s="7">
        <v>343.17315026697185</v>
      </c>
      <c r="C21" s="7">
        <v>82.02035140223991</v>
      </c>
      <c r="D21" s="24">
        <v>0.9125000000000001</v>
      </c>
      <c r="E21" s="26">
        <v>97.5</v>
      </c>
    </row>
    <row r="22" spans="2:5" ht="15">
      <c r="B22" s="7">
        <v>352.28737604881763</v>
      </c>
      <c r="C22" s="7">
        <v>84.19870364455488</v>
      </c>
      <c r="D22" s="23">
        <v>0.8025</v>
      </c>
      <c r="E22" s="25">
        <v>63.25</v>
      </c>
    </row>
    <row r="23" spans="2:5" ht="15">
      <c r="B23" s="7">
        <v>448.5459572845156</v>
      </c>
      <c r="C23" s="7">
        <v>107.20505671236033</v>
      </c>
      <c r="D23" s="23">
        <v>0.905</v>
      </c>
      <c r="E23" s="25">
        <v>85.5</v>
      </c>
    </row>
    <row r="24" spans="2:5" ht="15">
      <c r="B24" s="7">
        <v>314.1304347826087</v>
      </c>
      <c r="C24" s="7">
        <v>75.07897580846287</v>
      </c>
      <c r="D24" s="7">
        <v>1.0075</v>
      </c>
      <c r="E24" s="14">
        <v>87.75</v>
      </c>
    </row>
    <row r="25" spans="2:5" ht="15">
      <c r="B25" s="7">
        <v>282.54576659038895</v>
      </c>
      <c r="C25" s="7">
        <v>67.53005893651743</v>
      </c>
      <c r="D25" s="23">
        <v>0.92</v>
      </c>
      <c r="E25" s="25">
        <v>65</v>
      </c>
    </row>
    <row r="29" ht="15">
      <c r="B29" s="31"/>
    </row>
    <row r="323" spans="2:5" ht="15">
      <c r="B323" s="5" t="s">
        <v>13</v>
      </c>
      <c r="C323" s="5" t="s">
        <v>14</v>
      </c>
      <c r="D323" s="5" t="s">
        <v>15</v>
      </c>
      <c r="E323" s="5" t="s">
        <v>11</v>
      </c>
    </row>
    <row r="324" spans="2:5" ht="15">
      <c r="B324" s="7" t="e">
        <f>#REF!*60</f>
        <v>#REF!</v>
      </c>
      <c r="C324" s="7" t="e">
        <f>#REF!*60</f>
        <v>#REF!</v>
      </c>
      <c r="D324" s="7" t="e">
        <f>#REF!</f>
        <v>#REF!</v>
      </c>
      <c r="E324" s="4" t="e">
        <f>#REF!</f>
        <v>#REF!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7"/>
  <sheetViews>
    <sheetView workbookViewId="0" topLeftCell="A1">
      <selection activeCell="D27" sqref="D27"/>
    </sheetView>
  </sheetViews>
  <sheetFormatPr defaultColWidth="8.88671875" defaultRowHeight="15"/>
  <cols>
    <col min="1" max="1" width="3.3359375" style="9" customWidth="1"/>
    <col min="2" max="10" width="8.88671875" style="9" customWidth="1"/>
    <col min="11" max="11" width="5.3359375" style="9" customWidth="1"/>
    <col min="12" max="16384" width="8.88671875" style="9" customWidth="1"/>
  </cols>
  <sheetData>
    <row r="3" spans="2:20" ht="15">
      <c r="B3" s="47" t="s">
        <v>60</v>
      </c>
      <c r="C3" s="48"/>
      <c r="D3" s="48"/>
      <c r="E3" s="48"/>
      <c r="F3" s="48"/>
      <c r="G3" s="48"/>
      <c r="H3" s="48"/>
      <c r="I3" s="48"/>
      <c r="J3" s="49"/>
      <c r="L3" s="47" t="s">
        <v>59</v>
      </c>
      <c r="M3" s="48"/>
      <c r="N3" s="48"/>
      <c r="O3" s="48"/>
      <c r="P3" s="48"/>
      <c r="Q3" s="48"/>
      <c r="R3" s="48"/>
      <c r="S3" s="48"/>
      <c r="T3" s="49"/>
    </row>
    <row r="4" spans="2:20" ht="15">
      <c r="B4" s="5" t="s">
        <v>46</v>
      </c>
      <c r="C4" s="5">
        <v>0.25</v>
      </c>
      <c r="D4" s="5">
        <v>0.75</v>
      </c>
      <c r="E4" s="5">
        <v>1.25</v>
      </c>
      <c r="F4" s="5">
        <v>1.75</v>
      </c>
      <c r="G4" s="5">
        <v>2.25</v>
      </c>
      <c r="H4" s="5">
        <v>2.75</v>
      </c>
      <c r="I4" s="5">
        <v>3.25</v>
      </c>
      <c r="J4" s="5">
        <v>3.5</v>
      </c>
      <c r="L4" s="5" t="s">
        <v>46</v>
      </c>
      <c r="M4" s="5">
        <v>0.25</v>
      </c>
      <c r="N4" s="5">
        <v>0.75</v>
      </c>
      <c r="O4" s="5">
        <v>1.25</v>
      </c>
      <c r="P4" s="5">
        <v>1.75</v>
      </c>
      <c r="Q4" s="5">
        <v>2.25</v>
      </c>
      <c r="R4" s="5">
        <v>2.75</v>
      </c>
      <c r="S4" s="5">
        <v>3.25</v>
      </c>
      <c r="T4" s="5">
        <v>3.5</v>
      </c>
    </row>
    <row r="5" spans="2:20" ht="15">
      <c r="B5" s="4">
        <v>85</v>
      </c>
      <c r="C5" s="4">
        <v>14</v>
      </c>
      <c r="D5" s="4">
        <v>13</v>
      </c>
      <c r="E5" s="4">
        <v>21</v>
      </c>
      <c r="F5" s="4">
        <v>25</v>
      </c>
      <c r="G5" s="4">
        <v>27</v>
      </c>
      <c r="H5" s="4">
        <v>37</v>
      </c>
      <c r="I5" s="4">
        <v>51</v>
      </c>
      <c r="J5" s="4">
        <v>2</v>
      </c>
      <c r="K5" s="16"/>
      <c r="L5" s="4">
        <v>98</v>
      </c>
      <c r="M5" s="4">
        <v>8</v>
      </c>
      <c r="N5" s="4">
        <v>7</v>
      </c>
      <c r="O5" s="4">
        <v>7</v>
      </c>
      <c r="P5" s="4">
        <v>12</v>
      </c>
      <c r="Q5" s="4">
        <v>27</v>
      </c>
      <c r="R5" s="4">
        <v>58</v>
      </c>
      <c r="S5" s="4">
        <v>60</v>
      </c>
      <c r="T5" s="4">
        <v>2</v>
      </c>
    </row>
    <row r="6" spans="2:20" ht="15">
      <c r="B6" s="4">
        <v>91</v>
      </c>
      <c r="C6" s="4">
        <v>0</v>
      </c>
      <c r="D6" s="4">
        <v>0</v>
      </c>
      <c r="E6" s="4">
        <v>11</v>
      </c>
      <c r="F6" s="4">
        <v>14</v>
      </c>
      <c r="G6" s="4">
        <v>66</v>
      </c>
      <c r="H6" s="4">
        <v>67</v>
      </c>
      <c r="I6" s="4">
        <v>90</v>
      </c>
      <c r="J6" s="4">
        <v>0</v>
      </c>
      <c r="K6" s="17"/>
      <c r="L6" s="4">
        <v>85</v>
      </c>
      <c r="M6" s="4">
        <v>7</v>
      </c>
      <c r="N6" s="4">
        <v>0</v>
      </c>
      <c r="O6" s="4">
        <v>0</v>
      </c>
      <c r="P6" s="4">
        <v>44</v>
      </c>
      <c r="Q6" s="4">
        <v>64</v>
      </c>
      <c r="R6" s="4">
        <v>75</v>
      </c>
      <c r="S6" s="4">
        <v>90</v>
      </c>
      <c r="T6" s="4">
        <v>0</v>
      </c>
    </row>
    <row r="7" spans="2:20" ht="15">
      <c r="B7" s="4">
        <v>98</v>
      </c>
      <c r="C7" s="4">
        <v>16</v>
      </c>
      <c r="D7" s="4">
        <v>9</v>
      </c>
      <c r="E7" s="4">
        <v>17</v>
      </c>
      <c r="F7" s="4">
        <v>20</v>
      </c>
      <c r="G7" s="4">
        <v>23</v>
      </c>
      <c r="H7" s="4">
        <v>36</v>
      </c>
      <c r="I7" s="4">
        <v>50</v>
      </c>
      <c r="J7" s="4">
        <v>0</v>
      </c>
      <c r="K7" s="18"/>
      <c r="L7" s="4">
        <v>98</v>
      </c>
      <c r="M7" s="4">
        <v>0</v>
      </c>
      <c r="N7" s="4">
        <v>0</v>
      </c>
      <c r="O7" s="4">
        <v>0</v>
      </c>
      <c r="P7" s="4">
        <v>0</v>
      </c>
      <c r="Q7" s="4">
        <v>38</v>
      </c>
      <c r="R7" s="4">
        <v>51</v>
      </c>
      <c r="S7" s="4">
        <v>80</v>
      </c>
      <c r="T7" s="4">
        <v>0</v>
      </c>
    </row>
    <row r="8" spans="2:20" ht="15">
      <c r="B8" s="4">
        <v>70</v>
      </c>
      <c r="C8" s="4">
        <v>10</v>
      </c>
      <c r="D8" s="4">
        <v>16</v>
      </c>
      <c r="E8" s="4">
        <v>13</v>
      </c>
      <c r="F8" s="4">
        <v>35</v>
      </c>
      <c r="G8" s="4">
        <v>60</v>
      </c>
      <c r="H8" s="4">
        <v>62</v>
      </c>
      <c r="I8" s="4">
        <v>75</v>
      </c>
      <c r="J8" s="4">
        <v>7</v>
      </c>
      <c r="K8" s="18"/>
      <c r="L8" s="4">
        <v>73</v>
      </c>
      <c r="M8" s="4">
        <v>12</v>
      </c>
      <c r="N8" s="4">
        <v>4</v>
      </c>
      <c r="O8" s="4">
        <v>3</v>
      </c>
      <c r="P8" s="4">
        <v>26</v>
      </c>
      <c r="Q8" s="4">
        <v>50</v>
      </c>
      <c r="R8" s="4">
        <v>58</v>
      </c>
      <c r="S8" s="4">
        <v>78</v>
      </c>
      <c r="T8" s="4">
        <v>2</v>
      </c>
    </row>
    <row r="9" spans="2:20" ht="15">
      <c r="B9" s="4">
        <v>80</v>
      </c>
      <c r="C9" s="4">
        <v>15</v>
      </c>
      <c r="D9" s="4">
        <v>11</v>
      </c>
      <c r="E9" s="4">
        <v>12</v>
      </c>
      <c r="F9" s="4">
        <v>14</v>
      </c>
      <c r="G9" s="4">
        <v>15</v>
      </c>
      <c r="H9" s="4">
        <v>23</v>
      </c>
      <c r="I9" s="4">
        <v>23</v>
      </c>
      <c r="J9" s="4">
        <v>1</v>
      </c>
      <c r="K9" s="18"/>
      <c r="L9" s="4">
        <v>76</v>
      </c>
      <c r="M9" s="4">
        <v>1</v>
      </c>
      <c r="N9" s="4">
        <v>10</v>
      </c>
      <c r="O9" s="4">
        <v>13</v>
      </c>
      <c r="P9" s="4">
        <v>29</v>
      </c>
      <c r="Q9" s="4">
        <v>24</v>
      </c>
      <c r="R9" s="4">
        <v>57</v>
      </c>
      <c r="S9" s="4">
        <v>64</v>
      </c>
      <c r="T9" s="4">
        <v>0</v>
      </c>
    </row>
    <row r="10" spans="2:20" ht="15">
      <c r="B10" s="4">
        <v>53</v>
      </c>
      <c r="C10" s="4">
        <v>1</v>
      </c>
      <c r="D10" s="4">
        <v>1</v>
      </c>
      <c r="E10" s="4">
        <v>6</v>
      </c>
      <c r="F10" s="4">
        <v>10</v>
      </c>
      <c r="G10" s="4">
        <v>4</v>
      </c>
      <c r="H10" s="4">
        <v>10</v>
      </c>
      <c r="I10" s="4">
        <v>30</v>
      </c>
      <c r="J10" s="4">
        <v>1</v>
      </c>
      <c r="K10" s="18"/>
      <c r="L10" s="4">
        <v>64</v>
      </c>
      <c r="M10" s="4">
        <v>0</v>
      </c>
      <c r="N10" s="4">
        <v>7</v>
      </c>
      <c r="O10" s="4">
        <v>2</v>
      </c>
      <c r="P10" s="4">
        <v>4</v>
      </c>
      <c r="Q10" s="4">
        <v>13</v>
      </c>
      <c r="R10" s="4">
        <v>16</v>
      </c>
      <c r="S10" s="4">
        <v>66</v>
      </c>
      <c r="T10" s="4">
        <v>1</v>
      </c>
    </row>
    <row r="11" spans="2:20" ht="15">
      <c r="B11" s="4">
        <v>69</v>
      </c>
      <c r="C11" s="4">
        <v>13</v>
      </c>
      <c r="D11" s="4">
        <v>14</v>
      </c>
      <c r="E11" s="4">
        <v>14</v>
      </c>
      <c r="F11" s="4">
        <v>16</v>
      </c>
      <c r="G11" s="4">
        <v>32</v>
      </c>
      <c r="H11" s="4">
        <v>42</v>
      </c>
      <c r="I11" s="4">
        <v>61</v>
      </c>
      <c r="J11" s="4">
        <v>7</v>
      </c>
      <c r="K11" s="18"/>
      <c r="L11" s="4">
        <v>86</v>
      </c>
      <c r="M11" s="4">
        <v>1</v>
      </c>
      <c r="N11" s="4">
        <v>7</v>
      </c>
      <c r="O11" s="4">
        <v>5</v>
      </c>
      <c r="P11" s="4">
        <v>9</v>
      </c>
      <c r="Q11" s="4">
        <v>13</v>
      </c>
      <c r="R11" s="4">
        <v>22</v>
      </c>
      <c r="S11" s="4">
        <v>94</v>
      </c>
      <c r="T11" s="4">
        <v>1</v>
      </c>
    </row>
    <row r="12" spans="2:20" ht="15">
      <c r="B12" s="4">
        <v>24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1</v>
      </c>
      <c r="I12" s="4">
        <v>2</v>
      </c>
      <c r="J12" s="4">
        <v>0</v>
      </c>
      <c r="K12" s="18"/>
      <c r="L12" s="4">
        <v>81</v>
      </c>
      <c r="M12" s="4">
        <v>3</v>
      </c>
      <c r="N12" s="4">
        <v>0</v>
      </c>
      <c r="O12" s="4">
        <v>1</v>
      </c>
      <c r="P12" s="4">
        <v>0</v>
      </c>
      <c r="Q12" s="4">
        <v>1</v>
      </c>
      <c r="R12" s="4">
        <v>5</v>
      </c>
      <c r="S12" s="4">
        <v>14</v>
      </c>
      <c r="T12" s="4">
        <v>0</v>
      </c>
    </row>
    <row r="13" spans="2:20" ht="15">
      <c r="B13" s="4">
        <v>92</v>
      </c>
      <c r="C13" s="4">
        <v>0</v>
      </c>
      <c r="D13" s="4">
        <v>0</v>
      </c>
      <c r="E13" s="4">
        <v>10</v>
      </c>
      <c r="F13" s="4">
        <v>3</v>
      </c>
      <c r="G13" s="4">
        <v>45</v>
      </c>
      <c r="H13" s="4">
        <v>59</v>
      </c>
      <c r="I13" s="4">
        <v>80</v>
      </c>
      <c r="J13" s="4">
        <v>0</v>
      </c>
      <c r="K13" s="18"/>
      <c r="L13" s="4">
        <v>87</v>
      </c>
      <c r="M13" s="4">
        <v>3</v>
      </c>
      <c r="N13" s="4">
        <v>5</v>
      </c>
      <c r="O13" s="4">
        <v>30</v>
      </c>
      <c r="P13" s="4">
        <v>63</v>
      </c>
      <c r="Q13" s="4">
        <v>80</v>
      </c>
      <c r="R13" s="4">
        <v>65</v>
      </c>
      <c r="S13" s="4">
        <v>94</v>
      </c>
      <c r="T13" s="4">
        <v>0</v>
      </c>
    </row>
    <row r="14" spans="2:20" ht="15">
      <c r="B14" s="4">
        <v>80</v>
      </c>
      <c r="C14" s="4">
        <v>3</v>
      </c>
      <c r="D14" s="4">
        <v>2</v>
      </c>
      <c r="E14" s="4">
        <v>5</v>
      </c>
      <c r="F14" s="4">
        <v>21</v>
      </c>
      <c r="G14" s="4">
        <v>23</v>
      </c>
      <c r="H14" s="4">
        <v>53</v>
      </c>
      <c r="I14" s="4">
        <v>81</v>
      </c>
      <c r="J14" s="4">
        <v>1</v>
      </c>
      <c r="K14" s="19"/>
      <c r="L14" s="4">
        <v>56</v>
      </c>
      <c r="M14" s="4">
        <v>16</v>
      </c>
      <c r="N14" s="4">
        <v>3</v>
      </c>
      <c r="O14" s="4">
        <v>1</v>
      </c>
      <c r="P14" s="4">
        <v>9</v>
      </c>
      <c r="Q14" s="4">
        <v>8</v>
      </c>
      <c r="R14" s="4">
        <v>44</v>
      </c>
      <c r="S14" s="4">
        <v>58</v>
      </c>
      <c r="T14" s="4">
        <v>1</v>
      </c>
    </row>
    <row r="16" ht="15">
      <c r="K16" s="19"/>
    </row>
    <row r="17" spans="2:20" ht="15">
      <c r="B17" s="5" t="s">
        <v>46</v>
      </c>
      <c r="C17" s="5">
        <v>0.25</v>
      </c>
      <c r="D17" s="5">
        <v>0.75</v>
      </c>
      <c r="E17" s="5">
        <v>1.25</v>
      </c>
      <c r="F17" s="5">
        <v>1.75</v>
      </c>
      <c r="G17" s="5">
        <v>2.25</v>
      </c>
      <c r="H17" s="5">
        <v>2.75</v>
      </c>
      <c r="I17" s="5">
        <v>3.25</v>
      </c>
      <c r="J17" s="5">
        <v>3.5</v>
      </c>
      <c r="K17" s="19"/>
      <c r="L17" s="5" t="s">
        <v>46</v>
      </c>
      <c r="M17" s="5">
        <v>0.25</v>
      </c>
      <c r="N17" s="5">
        <v>0.75</v>
      </c>
      <c r="O17" s="5">
        <v>1.25</v>
      </c>
      <c r="P17" s="5">
        <v>1.75</v>
      </c>
      <c r="Q17" s="5">
        <v>2.25</v>
      </c>
      <c r="R17" s="5">
        <v>2.75</v>
      </c>
      <c r="S17" s="5">
        <v>3.25</v>
      </c>
      <c r="T17" s="5">
        <v>3.5</v>
      </c>
    </row>
    <row r="18" spans="2:20" ht="15">
      <c r="B18" s="4">
        <v>100</v>
      </c>
      <c r="C18" s="4">
        <v>15</v>
      </c>
      <c r="D18" s="4">
        <v>2</v>
      </c>
      <c r="E18" s="4">
        <v>12</v>
      </c>
      <c r="F18" s="4">
        <v>20</v>
      </c>
      <c r="G18" s="4">
        <v>40</v>
      </c>
      <c r="H18" s="4">
        <v>53</v>
      </c>
      <c r="I18" s="4">
        <v>59</v>
      </c>
      <c r="J18" s="4">
        <v>0</v>
      </c>
      <c r="K18" s="19"/>
      <c r="L18" s="4">
        <v>100</v>
      </c>
      <c r="M18" s="4">
        <v>13</v>
      </c>
      <c r="N18" s="4">
        <v>9</v>
      </c>
      <c r="O18" s="4">
        <v>0</v>
      </c>
      <c r="P18" s="4">
        <v>20</v>
      </c>
      <c r="Q18" s="4">
        <v>46</v>
      </c>
      <c r="R18" s="4">
        <v>74</v>
      </c>
      <c r="S18" s="4">
        <v>93</v>
      </c>
      <c r="T18" s="4">
        <v>0</v>
      </c>
    </row>
    <row r="19" spans="2:20" ht="15">
      <c r="B19" s="4">
        <v>77</v>
      </c>
      <c r="C19" s="4">
        <v>15</v>
      </c>
      <c r="D19" s="4">
        <v>12</v>
      </c>
      <c r="E19" s="4">
        <v>26</v>
      </c>
      <c r="F19" s="4">
        <v>25</v>
      </c>
      <c r="G19" s="4">
        <v>44</v>
      </c>
      <c r="H19" s="4">
        <v>62</v>
      </c>
      <c r="I19" s="4">
        <v>75</v>
      </c>
      <c r="J19" s="4">
        <v>1</v>
      </c>
      <c r="K19" s="21"/>
      <c r="L19" s="4">
        <v>85</v>
      </c>
      <c r="M19" s="4">
        <v>17</v>
      </c>
      <c r="N19" s="4">
        <v>19</v>
      </c>
      <c r="O19" s="4">
        <v>32</v>
      </c>
      <c r="P19" s="4">
        <v>60</v>
      </c>
      <c r="Q19" s="4">
        <v>52</v>
      </c>
      <c r="R19" s="4">
        <v>34</v>
      </c>
      <c r="S19" s="4">
        <v>70</v>
      </c>
      <c r="T19" s="4">
        <v>6</v>
      </c>
    </row>
    <row r="20" spans="2:20" ht="15">
      <c r="B20" s="4">
        <v>100</v>
      </c>
      <c r="C20" s="4">
        <v>0</v>
      </c>
      <c r="D20" s="4">
        <v>0</v>
      </c>
      <c r="E20" s="4">
        <v>9</v>
      </c>
      <c r="F20" s="4">
        <v>53</v>
      </c>
      <c r="G20" s="4">
        <v>60</v>
      </c>
      <c r="H20" s="4">
        <v>80</v>
      </c>
      <c r="I20" s="4">
        <v>93</v>
      </c>
      <c r="J20" s="4">
        <v>0</v>
      </c>
      <c r="K20" s="19"/>
      <c r="L20" s="4">
        <v>100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53</v>
      </c>
      <c r="S20" s="4">
        <v>86</v>
      </c>
      <c r="T20" s="4">
        <v>0</v>
      </c>
    </row>
    <row r="21" spans="2:20" ht="14.25" customHeight="1">
      <c r="B21" s="4">
        <v>53</v>
      </c>
      <c r="C21" s="4">
        <v>0</v>
      </c>
      <c r="D21" s="4">
        <v>4</v>
      </c>
      <c r="E21" s="4">
        <v>0</v>
      </c>
      <c r="F21" s="4">
        <v>0</v>
      </c>
      <c r="G21" s="4">
        <v>6</v>
      </c>
      <c r="H21" s="4">
        <v>21</v>
      </c>
      <c r="I21" s="4">
        <v>17</v>
      </c>
      <c r="J21" s="4">
        <v>0</v>
      </c>
      <c r="K21" s="18"/>
      <c r="L21" s="4">
        <v>74</v>
      </c>
      <c r="M21" s="4">
        <v>0</v>
      </c>
      <c r="N21" s="4">
        <v>0</v>
      </c>
      <c r="O21" s="4">
        <v>0</v>
      </c>
      <c r="P21" s="4">
        <v>0</v>
      </c>
      <c r="Q21" s="4">
        <v>7</v>
      </c>
      <c r="R21" s="4">
        <v>18</v>
      </c>
      <c r="S21" s="4">
        <v>65</v>
      </c>
      <c r="T21" s="4">
        <v>0</v>
      </c>
    </row>
    <row r="22" spans="2:20" ht="15" customHeight="1">
      <c r="B22" s="4">
        <v>63</v>
      </c>
      <c r="C22" s="4">
        <v>20</v>
      </c>
      <c r="D22" s="4">
        <v>23</v>
      </c>
      <c r="E22" s="4">
        <v>49</v>
      </c>
      <c r="F22" s="4">
        <v>59</v>
      </c>
      <c r="G22" s="4">
        <v>63</v>
      </c>
      <c r="H22" s="4">
        <v>65</v>
      </c>
      <c r="I22" s="4">
        <v>78</v>
      </c>
      <c r="J22" s="4">
        <v>8</v>
      </c>
      <c r="K22" s="19"/>
      <c r="L22" s="4">
        <v>62</v>
      </c>
      <c r="M22" s="4">
        <v>10</v>
      </c>
      <c r="N22" s="4">
        <v>18</v>
      </c>
      <c r="O22" s="4">
        <v>20</v>
      </c>
      <c r="P22" s="4">
        <v>57</v>
      </c>
      <c r="Q22" s="4">
        <v>59</v>
      </c>
      <c r="R22" s="4">
        <v>72</v>
      </c>
      <c r="S22" s="4">
        <v>75</v>
      </c>
      <c r="T22" s="4">
        <v>4</v>
      </c>
    </row>
    <row r="23" spans="2:20" ht="15">
      <c r="B23" s="4">
        <v>67</v>
      </c>
      <c r="C23" s="4">
        <v>0</v>
      </c>
      <c r="D23" s="4">
        <v>5</v>
      </c>
      <c r="E23" s="4">
        <v>7</v>
      </c>
      <c r="F23" s="4">
        <v>14</v>
      </c>
      <c r="G23" s="4">
        <v>24</v>
      </c>
      <c r="H23" s="4">
        <v>28</v>
      </c>
      <c r="I23" s="4">
        <v>27</v>
      </c>
      <c r="J23" s="4">
        <v>0</v>
      </c>
      <c r="K23" s="19"/>
      <c r="L23" s="4">
        <v>17</v>
      </c>
      <c r="M23" s="4">
        <v>10</v>
      </c>
      <c r="N23" s="4">
        <v>15</v>
      </c>
      <c r="O23" s="4">
        <v>11</v>
      </c>
      <c r="P23" s="4">
        <v>0</v>
      </c>
      <c r="Q23" s="4">
        <v>0</v>
      </c>
      <c r="R23" s="4">
        <v>7</v>
      </c>
      <c r="S23" s="4">
        <v>12</v>
      </c>
      <c r="T23" s="4">
        <v>0</v>
      </c>
    </row>
    <row r="24" spans="2:20" ht="15">
      <c r="B24" s="4">
        <v>48</v>
      </c>
      <c r="C24" s="4">
        <v>10</v>
      </c>
      <c r="D24" s="4">
        <v>5</v>
      </c>
      <c r="E24" s="4">
        <v>4</v>
      </c>
      <c r="F24" s="4">
        <v>1</v>
      </c>
      <c r="G24" s="4">
        <v>1</v>
      </c>
      <c r="H24" s="4">
        <v>7</v>
      </c>
      <c r="I24" s="4">
        <v>54</v>
      </c>
      <c r="J24" s="4">
        <v>0</v>
      </c>
      <c r="K24" s="19"/>
      <c r="L24" s="4">
        <v>45</v>
      </c>
      <c r="M24" s="4">
        <v>1</v>
      </c>
      <c r="N24" s="4">
        <v>4</v>
      </c>
      <c r="O24" s="4">
        <v>5</v>
      </c>
      <c r="P24" s="4">
        <v>1</v>
      </c>
      <c r="Q24" s="4">
        <v>36</v>
      </c>
      <c r="R24" s="4">
        <v>50</v>
      </c>
      <c r="S24" s="4">
        <v>65</v>
      </c>
      <c r="T24" s="4">
        <v>3</v>
      </c>
    </row>
    <row r="25" spans="2:20" ht="15">
      <c r="B25" s="4">
        <v>77</v>
      </c>
      <c r="C25" s="4">
        <v>0</v>
      </c>
      <c r="D25" s="4">
        <v>0</v>
      </c>
      <c r="E25" s="4">
        <v>0</v>
      </c>
      <c r="F25" s="4">
        <v>7</v>
      </c>
      <c r="G25" s="4">
        <v>20</v>
      </c>
      <c r="H25" s="4">
        <v>26</v>
      </c>
      <c r="I25" s="4">
        <v>39</v>
      </c>
      <c r="J25" s="4">
        <v>0</v>
      </c>
      <c r="K25" s="19"/>
      <c r="L25" s="4">
        <v>80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3</v>
      </c>
      <c r="S25" s="4">
        <v>24</v>
      </c>
      <c r="T25" s="4">
        <v>0</v>
      </c>
    </row>
    <row r="26" spans="2:20" ht="15">
      <c r="B26" s="4">
        <v>46</v>
      </c>
      <c r="C26" s="4">
        <v>1</v>
      </c>
      <c r="D26" s="4">
        <v>2</v>
      </c>
      <c r="E26" s="4">
        <v>4</v>
      </c>
      <c r="F26" s="4">
        <v>3</v>
      </c>
      <c r="G26" s="4">
        <v>3</v>
      </c>
      <c r="H26" s="4">
        <v>18</v>
      </c>
      <c r="I26" s="4">
        <v>30</v>
      </c>
      <c r="J26" s="4">
        <v>2</v>
      </c>
      <c r="K26" s="19"/>
      <c r="L26" s="4">
        <v>57</v>
      </c>
      <c r="M26" s="4">
        <v>18</v>
      </c>
      <c r="N26" s="4">
        <v>2</v>
      </c>
      <c r="O26" s="4">
        <v>2</v>
      </c>
      <c r="P26" s="4">
        <v>4</v>
      </c>
      <c r="Q26" s="4">
        <v>11</v>
      </c>
      <c r="R26" s="4">
        <v>18</v>
      </c>
      <c r="S26" s="4">
        <v>68</v>
      </c>
      <c r="T26" s="4">
        <v>4</v>
      </c>
    </row>
    <row r="27" spans="2:20" ht="15">
      <c r="B27" s="4">
        <v>87</v>
      </c>
      <c r="C27" s="4">
        <v>0</v>
      </c>
      <c r="D27" s="4">
        <v>0</v>
      </c>
      <c r="E27" s="4">
        <v>15</v>
      </c>
      <c r="F27" s="4">
        <v>0</v>
      </c>
      <c r="G27" s="4">
        <v>35</v>
      </c>
      <c r="H27" s="4">
        <v>45</v>
      </c>
      <c r="I27" s="4">
        <v>68</v>
      </c>
      <c r="J27" s="4">
        <v>0</v>
      </c>
      <c r="K27" s="19"/>
      <c r="L27" s="4">
        <v>91</v>
      </c>
      <c r="M27" s="4">
        <v>2</v>
      </c>
      <c r="N27" s="4">
        <v>2</v>
      </c>
      <c r="O27" s="4">
        <v>2</v>
      </c>
      <c r="P27" s="4">
        <v>1</v>
      </c>
      <c r="Q27" s="4">
        <v>45</v>
      </c>
      <c r="R27" s="4">
        <v>55</v>
      </c>
      <c r="S27" s="4">
        <v>65</v>
      </c>
      <c r="T27" s="4">
        <v>1</v>
      </c>
    </row>
  </sheetData>
  <mergeCells count="2">
    <mergeCell ref="B3:J3"/>
    <mergeCell ref="L3:T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workbookViewId="0" topLeftCell="A1">
      <selection activeCell="B12" sqref="B12"/>
    </sheetView>
  </sheetViews>
  <sheetFormatPr defaultColWidth="8.88671875" defaultRowHeight="15"/>
  <cols>
    <col min="2" max="2" width="33.6640625" style="0" customWidth="1"/>
    <col min="3" max="3" width="31.77734375" style="0" customWidth="1"/>
    <col min="5" max="6" width="8.88671875" style="0" customWidth="1"/>
  </cols>
  <sheetData>
    <row r="2" spans="1:3" ht="15">
      <c r="A2" s="9"/>
      <c r="B2" s="5" t="s">
        <v>18</v>
      </c>
      <c r="C2" s="5" t="s">
        <v>19</v>
      </c>
    </row>
    <row r="3" spans="1:3" ht="15">
      <c r="A3" s="9"/>
      <c r="B3" s="14">
        <v>1501.596</v>
      </c>
      <c r="C3" s="14">
        <v>358.89005736137665</v>
      </c>
    </row>
    <row r="4" spans="1:3" ht="15">
      <c r="A4" s="9"/>
      <c r="B4" s="14">
        <v>1227.72</v>
      </c>
      <c r="C4" s="14">
        <v>293.4321223709369</v>
      </c>
    </row>
    <row r="5" spans="1:3" ht="15">
      <c r="A5" s="9"/>
      <c r="B5" s="14">
        <v>1588.953</v>
      </c>
      <c r="C5" s="14">
        <v>379.76888145315485</v>
      </c>
    </row>
    <row r="6" spans="1:3" ht="15">
      <c r="A6" s="9"/>
      <c r="B6" s="14">
        <v>1298.55</v>
      </c>
      <c r="C6" s="14">
        <v>310.36089866156783</v>
      </c>
    </row>
    <row r="7" spans="1:3" ht="15">
      <c r="A7" s="9"/>
      <c r="B7" s="14">
        <v>1544.094</v>
      </c>
      <c r="C7" s="14">
        <v>369.0473231357553</v>
      </c>
    </row>
    <row r="8" spans="1:3" ht="15">
      <c r="A8" s="9"/>
      <c r="B8" s="14">
        <v>1423.683</v>
      </c>
      <c r="C8" s="14">
        <v>340.2684034416826</v>
      </c>
    </row>
    <row r="9" spans="1:3" ht="15">
      <c r="A9" s="9"/>
      <c r="B9" s="14">
        <v>1421.3220000000001</v>
      </c>
      <c r="C9" s="14">
        <v>339.70411089866155</v>
      </c>
    </row>
    <row r="10" spans="1:3" ht="15">
      <c r="A10" s="9"/>
      <c r="B10" s="14">
        <v>1597.2165</v>
      </c>
      <c r="C10" s="14">
        <v>381.74390535372845</v>
      </c>
    </row>
    <row r="11" spans="1:3" ht="15">
      <c r="A11" s="9"/>
      <c r="B11" s="14">
        <v>1326.882</v>
      </c>
      <c r="C11" s="14">
        <v>317.13240917782025</v>
      </c>
    </row>
    <row r="12" spans="1:3" ht="15">
      <c r="A12" s="9"/>
      <c r="B12" s="14">
        <v>1345.77</v>
      </c>
      <c r="C12" s="14">
        <v>321.6467495219885</v>
      </c>
    </row>
    <row r="13" ht="15">
      <c r="A13" s="9"/>
    </row>
    <row r="15" spans="2:3" ht="15">
      <c r="B15" s="5" t="s">
        <v>18</v>
      </c>
      <c r="C15" s="5" t="s">
        <v>19</v>
      </c>
    </row>
    <row r="16" spans="2:3" ht="15">
      <c r="B16" s="14">
        <v>1522.845</v>
      </c>
      <c r="C16" s="14">
        <v>363.96869024856596</v>
      </c>
    </row>
    <row r="17" spans="2:3" ht="15">
      <c r="B17" s="14">
        <v>1426.0439999999999</v>
      </c>
      <c r="C17" s="14">
        <v>340.8326959847036</v>
      </c>
    </row>
    <row r="18" spans="2:3" ht="15">
      <c r="B18" s="14">
        <v>1470.9029999999998</v>
      </c>
      <c r="C18" s="14">
        <v>351.5542543021032</v>
      </c>
    </row>
    <row r="19" spans="2:3" ht="15">
      <c r="B19" s="14">
        <v>1541.733</v>
      </c>
      <c r="C19" s="14">
        <v>368.4830305927342</v>
      </c>
    </row>
    <row r="20" spans="2:3" ht="15">
      <c r="B20" s="14">
        <v>1346.9505</v>
      </c>
      <c r="C20" s="14">
        <v>321.928895793499</v>
      </c>
    </row>
    <row r="21" spans="2:3" ht="15">
      <c r="B21" s="14">
        <v>1420.1415</v>
      </c>
      <c r="C21" s="14">
        <v>339.421964627151</v>
      </c>
    </row>
    <row r="22" spans="2:3" ht="15">
      <c r="B22" s="14">
        <v>1424.8635</v>
      </c>
      <c r="C22" s="14">
        <v>340.5505497131931</v>
      </c>
    </row>
    <row r="23" spans="2:3" ht="15">
      <c r="B23" s="14">
        <v>1404.795</v>
      </c>
      <c r="C23" s="14">
        <v>335.75406309751435</v>
      </c>
    </row>
    <row r="24" spans="2:3" ht="15">
      <c r="B24" s="14">
        <v>1422.5025</v>
      </c>
      <c r="C24" s="14">
        <v>339.9862571701721</v>
      </c>
    </row>
    <row r="25" spans="2:3" ht="15">
      <c r="B25" s="14">
        <v>1182.861</v>
      </c>
      <c r="C25" s="14">
        <v>282.7105640535373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6"/>
  <sheetViews>
    <sheetView workbookViewId="0" topLeftCell="A1">
      <selection activeCell="C13" sqref="C13"/>
    </sheetView>
  </sheetViews>
  <sheetFormatPr defaultColWidth="8.88671875" defaultRowHeight="15"/>
  <cols>
    <col min="1" max="1" width="3.6640625" style="0" customWidth="1"/>
    <col min="2" max="2" width="17.6640625" style="0" customWidth="1"/>
    <col min="3" max="3" width="17.99609375" style="0" customWidth="1"/>
    <col min="4" max="4" width="19.3359375" style="0" customWidth="1"/>
    <col min="5" max="5" width="9.10546875" style="0" customWidth="1"/>
    <col min="6" max="6" width="16.99609375" style="0" customWidth="1"/>
    <col min="7" max="7" width="18.3359375" style="0" customWidth="1"/>
    <col min="8" max="8" width="19.99609375" style="0" customWidth="1"/>
    <col min="9" max="9" width="16.99609375" style="0" customWidth="1"/>
  </cols>
  <sheetData>
    <row r="2" spans="2:8" ht="15">
      <c r="B2" s="50" t="s">
        <v>60</v>
      </c>
      <c r="C2" s="51"/>
      <c r="D2" s="52"/>
      <c r="F2" s="50" t="s">
        <v>79</v>
      </c>
      <c r="G2" s="51"/>
      <c r="H2" s="52"/>
    </row>
    <row r="3" spans="2:8" ht="15">
      <c r="B3" s="6" t="s">
        <v>48</v>
      </c>
      <c r="C3" s="6" t="s">
        <v>47</v>
      </c>
      <c r="D3" s="6" t="s">
        <v>81</v>
      </c>
      <c r="F3" s="6" t="s">
        <v>48</v>
      </c>
      <c r="G3" s="6" t="s">
        <v>47</v>
      </c>
      <c r="H3" s="6" t="s">
        <v>81</v>
      </c>
    </row>
    <row r="4" spans="2:8" ht="15">
      <c r="B4" s="8">
        <v>64.1</v>
      </c>
      <c r="C4" s="8">
        <v>63.4</v>
      </c>
      <c r="D4" s="8">
        <v>402.57</v>
      </c>
      <c r="F4" s="8">
        <v>63.3</v>
      </c>
      <c r="G4" s="8">
        <v>62.8</v>
      </c>
      <c r="H4" s="8">
        <v>597.65</v>
      </c>
    </row>
    <row r="5" spans="2:8" ht="15">
      <c r="B5" s="8">
        <v>52.4</v>
      </c>
      <c r="C5" s="8">
        <v>52.5</v>
      </c>
      <c r="D5" s="8">
        <v>739.51</v>
      </c>
      <c r="F5" s="8">
        <v>52.3</v>
      </c>
      <c r="G5" s="15">
        <v>52.5</v>
      </c>
      <c r="H5" s="8">
        <v>1001.9</v>
      </c>
    </row>
    <row r="6" spans="2:8" ht="15">
      <c r="B6" s="15">
        <v>67.7</v>
      </c>
      <c r="C6" s="15">
        <v>67.7</v>
      </c>
      <c r="D6" s="8">
        <v>596.31</v>
      </c>
      <c r="F6" s="8">
        <v>68.7</v>
      </c>
      <c r="G6" s="8">
        <v>68.5</v>
      </c>
      <c r="H6" s="8">
        <v>751.45</v>
      </c>
    </row>
    <row r="7" spans="2:8" ht="15">
      <c r="B7" s="8">
        <v>56</v>
      </c>
      <c r="C7" s="8">
        <v>55.8</v>
      </c>
      <c r="D7" s="8">
        <v>117.06</v>
      </c>
      <c r="F7" s="8">
        <v>55.1</v>
      </c>
      <c r="G7" s="8">
        <v>54.9</v>
      </c>
      <c r="H7" s="8">
        <v>229.35</v>
      </c>
    </row>
    <row r="8" spans="2:8" ht="15">
      <c r="B8" s="8">
        <v>66.25</v>
      </c>
      <c r="C8" s="8">
        <v>66.15</v>
      </c>
      <c r="D8" s="8">
        <v>905.09</v>
      </c>
      <c r="F8" s="8">
        <v>66.55</v>
      </c>
      <c r="G8" s="8">
        <v>66.9</v>
      </c>
      <c r="H8" s="8">
        <v>912.32</v>
      </c>
    </row>
    <row r="9" spans="2:8" ht="15">
      <c r="B9" s="8">
        <v>60.75</v>
      </c>
      <c r="C9" s="8">
        <v>60.8</v>
      </c>
      <c r="D9" s="8">
        <v>122.5</v>
      </c>
      <c r="F9" s="8">
        <v>60.95</v>
      </c>
      <c r="G9" s="8">
        <v>60.6</v>
      </c>
      <c r="H9" s="8">
        <v>121.55</v>
      </c>
    </row>
    <row r="10" spans="2:8" ht="15">
      <c r="B10" s="8">
        <v>62.05</v>
      </c>
      <c r="C10" s="8">
        <v>62.1</v>
      </c>
      <c r="D10" s="8">
        <v>159.2</v>
      </c>
      <c r="F10" s="8">
        <v>60.15</v>
      </c>
      <c r="G10" s="8">
        <v>59.7</v>
      </c>
      <c r="H10" s="8">
        <v>206.65</v>
      </c>
    </row>
    <row r="11" spans="2:8" ht="15">
      <c r="B11" s="8">
        <v>68.05</v>
      </c>
      <c r="C11" s="8">
        <v>68.2</v>
      </c>
      <c r="D11" s="8">
        <v>462.7</v>
      </c>
      <c r="F11" s="8">
        <v>68.15</v>
      </c>
      <c r="G11" s="8">
        <v>68.4</v>
      </c>
      <c r="H11" s="8">
        <v>850.35</v>
      </c>
    </row>
    <row r="12" spans="2:8" ht="15">
      <c r="B12" s="8">
        <v>56.75</v>
      </c>
      <c r="C12" s="8">
        <v>56.5</v>
      </c>
      <c r="D12" s="8">
        <v>641.62</v>
      </c>
      <c r="F12" s="8">
        <v>58</v>
      </c>
      <c r="G12" s="8">
        <v>58</v>
      </c>
      <c r="H12" s="8">
        <v>349.54</v>
      </c>
    </row>
    <row r="13" spans="2:8" ht="15">
      <c r="B13" s="8">
        <v>56.8</v>
      </c>
      <c r="C13" s="8">
        <v>56.8</v>
      </c>
      <c r="D13" s="8">
        <v>373.83</v>
      </c>
      <c r="F13" s="8">
        <v>57.55</v>
      </c>
      <c r="G13" s="8">
        <v>57.35</v>
      </c>
      <c r="H13" s="8">
        <v>357.46</v>
      </c>
    </row>
    <row r="15" spans="2:8" ht="15">
      <c r="B15" s="9"/>
      <c r="C15" s="9"/>
      <c r="D15" s="9"/>
      <c r="F15" s="9"/>
      <c r="G15" s="9"/>
      <c r="H15" s="9"/>
    </row>
    <row r="16" spans="2:8" ht="15">
      <c r="B16" s="6" t="s">
        <v>48</v>
      </c>
      <c r="C16" s="6" t="s">
        <v>47</v>
      </c>
      <c r="D16" s="6" t="s">
        <v>81</v>
      </c>
      <c r="F16" s="6" t="s">
        <v>48</v>
      </c>
      <c r="G16" s="6" t="s">
        <v>47</v>
      </c>
      <c r="H16" s="6" t="s">
        <v>81</v>
      </c>
    </row>
    <row r="17" spans="2:8" ht="15">
      <c r="B17" s="8">
        <v>64.5</v>
      </c>
      <c r="C17" s="8">
        <v>64.7</v>
      </c>
      <c r="D17" s="8">
        <v>651.94</v>
      </c>
      <c r="F17" s="8">
        <v>65.1</v>
      </c>
      <c r="G17" s="8">
        <v>65.2</v>
      </c>
      <c r="H17" s="8">
        <v>597.15</v>
      </c>
    </row>
    <row r="18" spans="2:8" ht="15">
      <c r="B18" s="15">
        <v>61</v>
      </c>
      <c r="C18" s="15">
        <v>60.6</v>
      </c>
      <c r="D18" s="8">
        <v>288.91</v>
      </c>
      <c r="F18" s="8">
        <v>61.8</v>
      </c>
      <c r="G18" s="8">
        <v>61.6</v>
      </c>
      <c r="H18" s="8">
        <v>745.66</v>
      </c>
    </row>
    <row r="19" spans="2:8" ht="15">
      <c r="B19" s="8">
        <v>62.7</v>
      </c>
      <c r="C19" s="8">
        <v>62.7</v>
      </c>
      <c r="D19" s="8">
        <v>246.19</v>
      </c>
      <c r="F19" s="8">
        <v>62.8</v>
      </c>
      <c r="G19" s="8">
        <v>62.6</v>
      </c>
      <c r="H19" s="8">
        <v>309.74</v>
      </c>
    </row>
    <row r="20" spans="2:8" ht="15">
      <c r="B20" s="8">
        <v>66.5</v>
      </c>
      <c r="C20" s="8">
        <v>66.45</v>
      </c>
      <c r="D20" s="8">
        <v>346.99</v>
      </c>
      <c r="F20" s="8">
        <v>65.4</v>
      </c>
      <c r="G20" s="8">
        <v>65.55</v>
      </c>
      <c r="H20" s="8">
        <v>489.56</v>
      </c>
    </row>
    <row r="21" spans="2:8" ht="15">
      <c r="B21" s="8">
        <v>58.75</v>
      </c>
      <c r="C21" s="8">
        <v>58.8</v>
      </c>
      <c r="D21" s="8">
        <v>188.14</v>
      </c>
      <c r="F21" s="8">
        <v>57.35</v>
      </c>
      <c r="G21" s="8">
        <v>57.3</v>
      </c>
      <c r="H21" s="8">
        <v>285.58</v>
      </c>
    </row>
    <row r="22" spans="2:8" ht="15">
      <c r="B22" s="8">
        <v>60.45</v>
      </c>
      <c r="C22" s="8">
        <v>60.35</v>
      </c>
      <c r="D22" s="8">
        <v>43.83</v>
      </c>
      <c r="F22" s="8">
        <v>61</v>
      </c>
      <c r="G22" s="8">
        <v>61.1</v>
      </c>
      <c r="H22" s="8">
        <v>516.48</v>
      </c>
    </row>
    <row r="23" spans="2:8" ht="15">
      <c r="B23" s="8">
        <v>60.6</v>
      </c>
      <c r="C23" s="8">
        <v>60.6</v>
      </c>
      <c r="D23" s="8">
        <v>207.1</v>
      </c>
      <c r="F23" s="8">
        <v>63.25</v>
      </c>
      <c r="G23" s="8">
        <v>62.9</v>
      </c>
      <c r="H23" s="8">
        <v>550.11</v>
      </c>
    </row>
    <row r="24" spans="2:8" ht="15">
      <c r="B24" s="8">
        <v>59.8</v>
      </c>
      <c r="C24" s="8">
        <v>59.8</v>
      </c>
      <c r="D24" s="8">
        <v>28.49</v>
      </c>
      <c r="F24" s="8">
        <v>62.25</v>
      </c>
      <c r="G24" s="8">
        <v>62.4</v>
      </c>
      <c r="H24" s="8">
        <v>41.18</v>
      </c>
    </row>
    <row r="25" spans="2:8" ht="15">
      <c r="B25" s="15">
        <v>60.7</v>
      </c>
      <c r="C25" s="8">
        <v>60.85</v>
      </c>
      <c r="D25" s="8">
        <v>813.75</v>
      </c>
      <c r="F25" s="8">
        <v>61.25</v>
      </c>
      <c r="G25" s="8">
        <v>61.25</v>
      </c>
      <c r="H25" s="8">
        <v>1387.76</v>
      </c>
    </row>
    <row r="26" spans="2:8" ht="15">
      <c r="B26" s="8">
        <v>50.7</v>
      </c>
      <c r="C26" s="8">
        <v>50.8</v>
      </c>
      <c r="D26" s="8">
        <v>265.81</v>
      </c>
      <c r="F26" s="8">
        <v>50.6</v>
      </c>
      <c r="G26" s="8">
        <v>50.3</v>
      </c>
      <c r="H26" s="8">
        <v>176.03</v>
      </c>
    </row>
  </sheetData>
  <mergeCells count="2">
    <mergeCell ref="B2:D2"/>
    <mergeCell ref="F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workbookViewId="0" topLeftCell="A1">
      <selection activeCell="B13" sqref="B13"/>
    </sheetView>
  </sheetViews>
  <sheetFormatPr defaultColWidth="8.88671875" defaultRowHeight="15"/>
  <cols>
    <col min="1" max="1" width="8.88671875" style="9" customWidth="1"/>
    <col min="2" max="2" width="29.10546875" style="9" customWidth="1"/>
    <col min="3" max="3" width="30.77734375" style="9" customWidth="1"/>
    <col min="4" max="4" width="29.77734375" style="9" customWidth="1"/>
    <col min="5" max="5" width="30.77734375" style="9" customWidth="1"/>
    <col min="6" max="6" width="11.77734375" style="9" customWidth="1"/>
    <col min="7" max="7" width="27.6640625" style="9" customWidth="1"/>
    <col min="8" max="8" width="29.99609375" style="9" customWidth="1"/>
    <col min="9" max="9" width="30.10546875" style="9" customWidth="1"/>
    <col min="10" max="10" width="30.77734375" style="9" customWidth="1"/>
    <col min="11" max="16384" width="8.88671875" style="9" customWidth="1"/>
  </cols>
  <sheetData>
    <row r="2" spans="2:10" ht="12.75">
      <c r="B2" s="47" t="s">
        <v>60</v>
      </c>
      <c r="C2" s="48"/>
      <c r="D2" s="48"/>
      <c r="E2" s="49"/>
      <c r="G2" s="47" t="s">
        <v>79</v>
      </c>
      <c r="H2" s="48"/>
      <c r="I2" s="48"/>
      <c r="J2" s="49"/>
    </row>
    <row r="3" spans="2:10" ht="12.75">
      <c r="B3" s="5" t="s">
        <v>16</v>
      </c>
      <c r="C3" s="5" t="s">
        <v>17</v>
      </c>
      <c r="D3" s="5" t="s">
        <v>20</v>
      </c>
      <c r="E3" s="5" t="s">
        <v>21</v>
      </c>
      <c r="G3" s="5" t="s">
        <v>16</v>
      </c>
      <c r="H3" s="5" t="s">
        <v>17</v>
      </c>
      <c r="I3" s="5" t="s">
        <v>20</v>
      </c>
      <c r="J3" s="5" t="s">
        <v>21</v>
      </c>
    </row>
    <row r="4" spans="2:10" ht="12.75">
      <c r="B4" s="7">
        <v>3155.5434999999998</v>
      </c>
      <c r="C4" s="7">
        <v>754.1929971319311</v>
      </c>
      <c r="D4" s="7">
        <v>2858.3867494279175</v>
      </c>
      <c r="E4" s="7">
        <v>683.1708292131733</v>
      </c>
      <c r="G4" s="7">
        <v>3534.3104999999996</v>
      </c>
      <c r="H4" s="7">
        <v>844.7204827915868</v>
      </c>
      <c r="I4" s="7">
        <v>1910.064695270785</v>
      </c>
      <c r="J4" s="7">
        <v>456.5164185637632</v>
      </c>
    </row>
    <row r="5" spans="2:10" ht="12.75">
      <c r="B5" s="7">
        <v>3748.0484999999994</v>
      </c>
      <c r="C5" s="7">
        <v>895.8050908221795</v>
      </c>
      <c r="D5" s="7">
        <v>3458.01798893974</v>
      </c>
      <c r="E5" s="7">
        <v>826.4861350238384</v>
      </c>
      <c r="G5" s="7">
        <v>3767.6775</v>
      </c>
      <c r="H5" s="7">
        <v>900.496534416826</v>
      </c>
      <c r="I5" s="7">
        <v>2541.0022520976354</v>
      </c>
      <c r="J5" s="7">
        <v>607.3141137900658</v>
      </c>
    </row>
    <row r="6" spans="2:10" ht="12.75">
      <c r="B6" s="7">
        <v>2619.381</v>
      </c>
      <c r="C6" s="7">
        <v>626.047084130019</v>
      </c>
      <c r="D6" s="7">
        <v>2320.594768115942</v>
      </c>
      <c r="E6" s="7">
        <v>554.63546083077</v>
      </c>
      <c r="G6" s="7">
        <v>2770.3788999999997</v>
      </c>
      <c r="H6" s="7">
        <v>662.1364483747609</v>
      </c>
      <c r="I6" s="7">
        <v>1241.1207001525547</v>
      </c>
      <c r="J6" s="7">
        <v>296.63496657565844</v>
      </c>
    </row>
    <row r="7" spans="2:10" ht="12.75">
      <c r="B7" s="7">
        <v>3638.0534</v>
      </c>
      <c r="C7" s="7">
        <v>869.5156309751433</v>
      </c>
      <c r="D7" s="7">
        <v>3338.604506025934</v>
      </c>
      <c r="E7" s="7">
        <v>797.9456276352614</v>
      </c>
      <c r="G7" s="7">
        <v>3887.3417</v>
      </c>
      <c r="H7" s="7">
        <v>929.096964627151</v>
      </c>
      <c r="I7" s="7">
        <v>2554.52228733791</v>
      </c>
      <c r="J7" s="7">
        <v>610.5454797652749</v>
      </c>
    </row>
    <row r="8" spans="2:10" ht="12.75">
      <c r="B8" s="7">
        <v>2780.4114999999997</v>
      </c>
      <c r="C8" s="7">
        <v>664.5342973231357</v>
      </c>
      <c r="D8" s="7">
        <v>2497.203071319603</v>
      </c>
      <c r="E8" s="7">
        <v>596.8458583459854</v>
      </c>
      <c r="G8" s="7">
        <v>2243.8855</v>
      </c>
      <c r="H8" s="7">
        <v>536.3015057361376</v>
      </c>
      <c r="I8" s="7">
        <v>800.7886273836766</v>
      </c>
      <c r="J8" s="7">
        <v>191.3930753785079</v>
      </c>
    </row>
    <row r="9" spans="2:10" ht="12.75">
      <c r="B9" s="7">
        <v>2928.8649</v>
      </c>
      <c r="C9" s="7">
        <v>700.0155114722753</v>
      </c>
      <c r="D9" s="7">
        <v>2645.835723798627</v>
      </c>
      <c r="E9" s="7">
        <v>632.3699148658286</v>
      </c>
      <c r="G9" s="7">
        <v>4237.2468</v>
      </c>
      <c r="H9" s="7">
        <v>1012.7262906309751</v>
      </c>
      <c r="I9" s="7">
        <v>3028.316594050343</v>
      </c>
      <c r="J9" s="7">
        <v>723.7850368189156</v>
      </c>
    </row>
    <row r="10" spans="2:10" ht="12.75">
      <c r="B10" s="7">
        <v>5046.1797</v>
      </c>
      <c r="C10" s="7">
        <v>1206.0658938814531</v>
      </c>
      <c r="D10" s="7">
        <v>4671.546786193745</v>
      </c>
      <c r="E10" s="7">
        <v>1116.52647853579</v>
      </c>
      <c r="G10" s="7">
        <v>4699.5461</v>
      </c>
      <c r="H10" s="7">
        <v>1123.2184751434033</v>
      </c>
      <c r="I10" s="7">
        <v>3369.127526392067</v>
      </c>
      <c r="J10" s="7">
        <v>805.240804587014</v>
      </c>
    </row>
    <row r="11" spans="2:10" ht="12.75">
      <c r="B11" s="7">
        <v>2255.154</v>
      </c>
      <c r="C11" s="7">
        <v>538.994741873805</v>
      </c>
      <c r="D11" s="7">
        <v>1913.3061739130435</v>
      </c>
      <c r="E11" s="7">
        <v>457.2911505528307</v>
      </c>
      <c r="G11" s="7">
        <v>3065.032</v>
      </c>
      <c r="H11" s="7">
        <v>732.5602294455067</v>
      </c>
      <c r="I11" s="7">
        <v>1533.5903524027462</v>
      </c>
      <c r="J11" s="7">
        <v>366.53689110964297</v>
      </c>
    </row>
    <row r="12" spans="2:10" ht="12.75">
      <c r="B12" s="7">
        <v>3437.1833</v>
      </c>
      <c r="C12" s="7">
        <v>821.5065248565966</v>
      </c>
      <c r="D12" s="7">
        <v>3121.9067935164</v>
      </c>
      <c r="E12" s="7">
        <v>746.1536313375716</v>
      </c>
      <c r="G12" s="7">
        <v>4921.4265000000005</v>
      </c>
      <c r="H12" s="7">
        <v>1176.2491634799235</v>
      </c>
      <c r="I12" s="7">
        <v>3620.838208619375</v>
      </c>
      <c r="J12" s="7">
        <v>865.4011014864661</v>
      </c>
    </row>
    <row r="13" spans="2:10" ht="12.75">
      <c r="B13" s="7">
        <v>2233.3439999999996</v>
      </c>
      <c r="C13" s="7">
        <v>533.7820267686424</v>
      </c>
      <c r="D13" s="7">
        <v>1926.4647093821507</v>
      </c>
      <c r="E13" s="7">
        <v>460.4361160091182</v>
      </c>
      <c r="G13" s="7">
        <v>3080.9533</v>
      </c>
      <c r="H13" s="7">
        <v>736.3655114722753</v>
      </c>
      <c r="I13" s="7">
        <v>1743.642087185355</v>
      </c>
      <c r="J13" s="7">
        <v>416.7404606083544</v>
      </c>
    </row>
    <row r="14" ht="12.75"/>
    <row r="15" spans="2:10" ht="15">
      <c r="B15" s="5" t="s">
        <v>16</v>
      </c>
      <c r="C15" s="5" t="s">
        <v>17</v>
      </c>
      <c r="D15" s="5" t="s">
        <v>20</v>
      </c>
      <c r="E15" s="5" t="s">
        <v>21</v>
      </c>
      <c r="G15" s="5" t="s">
        <v>16</v>
      </c>
      <c r="H15" s="5" t="s">
        <v>17</v>
      </c>
      <c r="I15" s="5" t="s">
        <v>20</v>
      </c>
      <c r="J15" s="5" t="s">
        <v>21</v>
      </c>
    </row>
    <row r="16" spans="2:10" ht="15">
      <c r="B16" s="7">
        <v>2186.4525</v>
      </c>
      <c r="C16" s="7">
        <v>522.574689292543</v>
      </c>
      <c r="D16" s="7">
        <v>1824.0135221205185</v>
      </c>
      <c r="E16" s="7">
        <v>435.9496945794738</v>
      </c>
      <c r="G16" s="7">
        <v>2848.8222</v>
      </c>
      <c r="H16" s="7">
        <v>680.8848470363289</v>
      </c>
      <c r="I16" s="7">
        <v>1515.7911168573605</v>
      </c>
      <c r="J16" s="7">
        <v>362.2827717154304</v>
      </c>
    </row>
    <row r="17" spans="2:10" ht="15">
      <c r="B17" s="7">
        <v>3685.1629999999996</v>
      </c>
      <c r="C17" s="7">
        <v>880.7750956022943</v>
      </c>
      <c r="D17" s="7">
        <v>3387.0394302059494</v>
      </c>
      <c r="E17" s="7">
        <v>809.5218523436781</v>
      </c>
      <c r="G17" s="7">
        <v>3467.79</v>
      </c>
      <c r="H17" s="7">
        <v>828.8217017208412</v>
      </c>
      <c r="I17" s="7">
        <v>2146.98527078566</v>
      </c>
      <c r="J17" s="7">
        <v>513.1417951208556</v>
      </c>
    </row>
    <row r="18" spans="2:10" ht="15">
      <c r="B18" s="7">
        <v>3141.5851</v>
      </c>
      <c r="C18" s="7">
        <v>750.8568594646271</v>
      </c>
      <c r="D18" s="7">
        <v>2836.5978129417745</v>
      </c>
      <c r="E18" s="7">
        <v>677.9631484086459</v>
      </c>
      <c r="G18" s="7">
        <v>3462.701</v>
      </c>
      <c r="H18" s="7">
        <v>827.6054015296367</v>
      </c>
      <c r="I18" s="7">
        <v>2131.9239214340196</v>
      </c>
      <c r="J18" s="7">
        <v>509.54204623184023</v>
      </c>
    </row>
    <row r="19" spans="2:10" ht="15">
      <c r="B19" s="7">
        <v>2336.5053</v>
      </c>
      <c r="C19" s="7">
        <v>558.4381692160612</v>
      </c>
      <c r="D19" s="7">
        <v>2004.4505707856597</v>
      </c>
      <c r="E19" s="7">
        <v>479.075184222194</v>
      </c>
      <c r="G19" s="7">
        <v>3073.3925</v>
      </c>
      <c r="H19" s="7">
        <v>734.5584369024856</v>
      </c>
      <c r="I19" s="7">
        <v>1840.449136155606</v>
      </c>
      <c r="J19" s="7">
        <v>439.87790061080455</v>
      </c>
    </row>
    <row r="20" spans="2:10" ht="15">
      <c r="B20" s="7">
        <v>4181.9221</v>
      </c>
      <c r="C20" s="7">
        <v>999.5033699808795</v>
      </c>
      <c r="D20" s="7">
        <v>3812.785944393592</v>
      </c>
      <c r="E20" s="7">
        <v>911.2777113751416</v>
      </c>
      <c r="G20" s="7">
        <v>3272.8813</v>
      </c>
      <c r="H20" s="7">
        <v>782.2374043977055</v>
      </c>
      <c r="I20" s="7">
        <v>1883.6440765064835</v>
      </c>
      <c r="J20" s="7">
        <v>450.2017391267886</v>
      </c>
    </row>
    <row r="21" spans="2:10" ht="15">
      <c r="B21" s="7">
        <v>3077.7545</v>
      </c>
      <c r="C21" s="7">
        <v>735.6009799235181</v>
      </c>
      <c r="D21" s="7">
        <v>2734.581349733028</v>
      </c>
      <c r="E21" s="7">
        <v>653.5806285212782</v>
      </c>
      <c r="G21" s="7">
        <v>3651.7936999999997</v>
      </c>
      <c r="H21" s="7">
        <v>872.7996414913957</v>
      </c>
      <c r="I21" s="7">
        <v>2239.493928832952</v>
      </c>
      <c r="J21" s="7">
        <v>535.2518950365563</v>
      </c>
    </row>
    <row r="22" spans="2:10" ht="15">
      <c r="B22" s="7">
        <v>1979.9845</v>
      </c>
      <c r="C22" s="7">
        <v>473.2276529636711</v>
      </c>
      <c r="D22" s="7">
        <v>1627.6971239511824</v>
      </c>
      <c r="E22" s="7">
        <v>389.02894931911624</v>
      </c>
      <c r="G22" s="7">
        <v>2789.4262999999996</v>
      </c>
      <c r="H22" s="7">
        <v>666.6888862332695</v>
      </c>
      <c r="I22" s="7">
        <v>1526.4571924485122</v>
      </c>
      <c r="J22" s="7">
        <v>364.8320249637935</v>
      </c>
    </row>
    <row r="23" spans="2:10" ht="15">
      <c r="B23" s="7">
        <v>3173.355</v>
      </c>
      <c r="C23" s="7">
        <v>758.4500478011472</v>
      </c>
      <c r="D23" s="7">
        <v>2724.8090427154843</v>
      </c>
      <c r="E23" s="7">
        <v>651.2449910887868</v>
      </c>
      <c r="G23" s="7">
        <v>2599.3885</v>
      </c>
      <c r="H23" s="7">
        <v>621.2687619502868</v>
      </c>
      <c r="I23" s="7">
        <v>1445.7138241800153</v>
      </c>
      <c r="J23" s="7">
        <v>345.5338967925467</v>
      </c>
    </row>
    <row r="24" spans="2:10" ht="15">
      <c r="B24" s="7">
        <v>2817.3430999999996</v>
      </c>
      <c r="C24" s="7">
        <v>673.3611615678775</v>
      </c>
      <c r="D24" s="7">
        <v>2503.212665217391</v>
      </c>
      <c r="E24" s="7">
        <v>598.2821857594147</v>
      </c>
      <c r="G24" s="7">
        <v>2941.8054999999995</v>
      </c>
      <c r="H24" s="7">
        <v>703.1083891013383</v>
      </c>
      <c r="I24" s="7">
        <v>1136.557597635392</v>
      </c>
      <c r="J24" s="7">
        <v>271.6437852857056</v>
      </c>
    </row>
    <row r="25" spans="2:10" ht="15">
      <c r="B25" s="7">
        <v>2283.1435</v>
      </c>
      <c r="C25" s="7">
        <v>545.6843929254302</v>
      </c>
      <c r="D25" s="7">
        <v>2000.5977334096112</v>
      </c>
      <c r="E25" s="7">
        <v>478.15433398891275</v>
      </c>
      <c r="G25" s="7">
        <v>2973.1391999999996</v>
      </c>
      <c r="H25" s="7">
        <v>710.5973231357551</v>
      </c>
      <c r="I25" s="7">
        <v>2171.089238138825</v>
      </c>
      <c r="J25" s="7">
        <v>518.9027815819371</v>
      </c>
    </row>
  </sheetData>
  <mergeCells count="2">
    <mergeCell ref="B2:E2"/>
    <mergeCell ref="G2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7"/>
  <sheetViews>
    <sheetView workbookViewId="0" topLeftCell="A1">
      <selection activeCell="B13" sqref="B13"/>
    </sheetView>
  </sheetViews>
  <sheetFormatPr defaultColWidth="8.88671875" defaultRowHeight="15"/>
  <cols>
    <col min="1" max="1" width="8.88671875" style="39" customWidth="1"/>
    <col min="2" max="15" width="9.77734375" style="39" customWidth="1"/>
    <col min="16" max="16" width="8.88671875" style="39" customWidth="1"/>
    <col min="17" max="30" width="9.77734375" style="39" customWidth="1"/>
    <col min="31" max="46" width="8.88671875" style="39" customWidth="1"/>
    <col min="47" max="47" width="19.77734375" style="39" customWidth="1"/>
    <col min="48" max="16384" width="8.88671875" style="39" customWidth="1"/>
  </cols>
  <sheetData>
    <row r="2" spans="1:30" ht="15" customHeight="1">
      <c r="A2" s="33"/>
      <c r="B2" s="53" t="s">
        <v>60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  <c r="P2" s="33"/>
      <c r="Q2" s="53" t="s">
        <v>79</v>
      </c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5"/>
    </row>
    <row r="3" spans="1:30" ht="76.5">
      <c r="A3" s="33"/>
      <c r="B3" s="35" t="s">
        <v>49</v>
      </c>
      <c r="C3" s="35" t="s">
        <v>50</v>
      </c>
      <c r="D3" s="35" t="s">
        <v>51</v>
      </c>
      <c r="E3" s="35" t="s">
        <v>52</v>
      </c>
      <c r="F3" s="35" t="s">
        <v>53</v>
      </c>
      <c r="G3" s="35" t="s">
        <v>54</v>
      </c>
      <c r="H3" s="34" t="s">
        <v>37</v>
      </c>
      <c r="I3" s="34" t="s">
        <v>36</v>
      </c>
      <c r="J3" s="35" t="s">
        <v>38</v>
      </c>
      <c r="K3" s="35" t="s">
        <v>39</v>
      </c>
      <c r="L3" s="35" t="s">
        <v>40</v>
      </c>
      <c r="M3" s="35" t="s">
        <v>41</v>
      </c>
      <c r="N3" s="35" t="s">
        <v>42</v>
      </c>
      <c r="O3" s="35" t="s">
        <v>43</v>
      </c>
      <c r="P3" s="33"/>
      <c r="Q3" s="35" t="s">
        <v>49</v>
      </c>
      <c r="R3" s="35" t="s">
        <v>50</v>
      </c>
      <c r="S3" s="35" t="s">
        <v>51</v>
      </c>
      <c r="T3" s="35" t="s">
        <v>52</v>
      </c>
      <c r="U3" s="35" t="s">
        <v>53</v>
      </c>
      <c r="V3" s="35" t="s">
        <v>54</v>
      </c>
      <c r="W3" s="34" t="s">
        <v>37</v>
      </c>
      <c r="X3" s="34" t="s">
        <v>36</v>
      </c>
      <c r="Y3" s="35" t="s">
        <v>38</v>
      </c>
      <c r="Z3" s="35" t="s">
        <v>39</v>
      </c>
      <c r="AA3" s="35" t="s">
        <v>40</v>
      </c>
      <c r="AB3" s="35" t="s">
        <v>41</v>
      </c>
      <c r="AC3" s="35" t="s">
        <v>42</v>
      </c>
      <c r="AD3" s="35" t="s">
        <v>43</v>
      </c>
    </row>
    <row r="4" spans="1:30" ht="15">
      <c r="A4" s="33"/>
      <c r="B4" s="36">
        <v>1501.596</v>
      </c>
      <c r="C4" s="40">
        <v>358.89005736137665</v>
      </c>
      <c r="D4" s="36">
        <v>3155.5434999999998</v>
      </c>
      <c r="E4" s="40">
        <v>754.1929971319311</v>
      </c>
      <c r="F4" s="36">
        <v>6142.112</v>
      </c>
      <c r="G4" s="41">
        <v>1468</v>
      </c>
      <c r="H4" s="36">
        <v>10799.2515</v>
      </c>
      <c r="I4" s="36">
        <v>2581.083054493308</v>
      </c>
      <c r="J4" s="36">
        <v>10648.28</v>
      </c>
      <c r="K4" s="37">
        <v>2545</v>
      </c>
      <c r="L4" s="36">
        <v>13681.68</v>
      </c>
      <c r="M4" s="37">
        <v>3270</v>
      </c>
      <c r="N4" s="36">
        <v>9238.272</v>
      </c>
      <c r="O4" s="37">
        <v>2208</v>
      </c>
      <c r="P4" s="33"/>
      <c r="Q4" s="36">
        <v>1501.596</v>
      </c>
      <c r="R4" s="40">
        <v>358.89005736137665</v>
      </c>
      <c r="S4" s="36">
        <v>3534.3104999999996</v>
      </c>
      <c r="T4" s="40">
        <v>844.7204827915868</v>
      </c>
      <c r="U4" s="36">
        <v>2778.176</v>
      </c>
      <c r="V4" s="41">
        <v>664</v>
      </c>
      <c r="W4" s="36">
        <v>7814.0824999999995</v>
      </c>
      <c r="X4" s="36">
        <v>1867.6105401529635</v>
      </c>
      <c r="Y4" s="36">
        <v>6422.4400000000005</v>
      </c>
      <c r="Z4" s="37">
        <v>1535</v>
      </c>
      <c r="AA4" s="36">
        <v>7669.272</v>
      </c>
      <c r="AB4" s="37">
        <v>1833</v>
      </c>
      <c r="AC4" s="36">
        <v>8397.288</v>
      </c>
      <c r="AD4" s="37">
        <v>2007</v>
      </c>
    </row>
    <row r="5" spans="1:30" ht="15">
      <c r="A5" s="33"/>
      <c r="B5" s="36">
        <v>1227.72</v>
      </c>
      <c r="C5" s="40">
        <v>293.4321223709369</v>
      </c>
      <c r="D5" s="36">
        <v>3748.0484999999994</v>
      </c>
      <c r="E5" s="40">
        <v>895.8050908221795</v>
      </c>
      <c r="F5" s="36">
        <v>2832.568</v>
      </c>
      <c r="G5" s="41">
        <v>677</v>
      </c>
      <c r="H5" s="36">
        <v>7808.336499999999</v>
      </c>
      <c r="I5" s="36">
        <v>1866.2372131931165</v>
      </c>
      <c r="J5" s="36">
        <v>5681.872</v>
      </c>
      <c r="K5" s="37">
        <v>1358</v>
      </c>
      <c r="L5" s="36">
        <v>9501.864</v>
      </c>
      <c r="M5" s="37">
        <v>2271</v>
      </c>
      <c r="N5" s="36">
        <v>9644.12</v>
      </c>
      <c r="O5" s="37">
        <v>2305</v>
      </c>
      <c r="P5" s="33"/>
      <c r="Q5" s="36">
        <v>1227.72</v>
      </c>
      <c r="R5" s="40">
        <v>293.4321223709369</v>
      </c>
      <c r="S5" s="36">
        <v>3767.6775</v>
      </c>
      <c r="T5" s="40">
        <v>900.496534416826</v>
      </c>
      <c r="U5" s="36">
        <v>4338.808</v>
      </c>
      <c r="V5" s="41">
        <v>1037</v>
      </c>
      <c r="W5" s="36">
        <v>9334.2055</v>
      </c>
      <c r="X5" s="36">
        <v>2230.928656787763</v>
      </c>
      <c r="Y5" s="36">
        <v>9497.68</v>
      </c>
      <c r="Z5" s="37">
        <v>2270</v>
      </c>
      <c r="AA5" s="36">
        <v>7351.2880000000005</v>
      </c>
      <c r="AB5" s="37">
        <v>1757</v>
      </c>
      <c r="AC5" s="36">
        <v>6773.896000000001</v>
      </c>
      <c r="AD5" s="37">
        <v>1619</v>
      </c>
    </row>
    <row r="6" spans="1:30" ht="15">
      <c r="A6" s="33"/>
      <c r="B6" s="36">
        <v>1588.953</v>
      </c>
      <c r="C6" s="40">
        <v>379.76888145315485</v>
      </c>
      <c r="D6" s="36">
        <v>2619.381</v>
      </c>
      <c r="E6" s="40">
        <v>626.047084130019</v>
      </c>
      <c r="F6" s="36">
        <v>5564.72</v>
      </c>
      <c r="G6" s="41">
        <v>1330</v>
      </c>
      <c r="H6" s="36">
        <v>9773.054000000002</v>
      </c>
      <c r="I6" s="36">
        <v>2335.815965583174</v>
      </c>
      <c r="J6" s="36">
        <v>7368.024</v>
      </c>
      <c r="K6" s="37">
        <v>1761</v>
      </c>
      <c r="L6" s="36">
        <v>11317.720000000001</v>
      </c>
      <c r="M6" s="37">
        <v>2705</v>
      </c>
      <c r="N6" s="36">
        <v>6330.392</v>
      </c>
      <c r="O6" s="37">
        <v>1513</v>
      </c>
      <c r="P6" s="33"/>
      <c r="Q6" s="36">
        <v>1588.953</v>
      </c>
      <c r="R6" s="40">
        <v>379.76888145315485</v>
      </c>
      <c r="S6" s="36">
        <v>2770.3788999999997</v>
      </c>
      <c r="T6" s="40">
        <v>662.1364483747609</v>
      </c>
      <c r="U6" s="36">
        <v>7116.984</v>
      </c>
      <c r="V6" s="41">
        <v>1701</v>
      </c>
      <c r="W6" s="36">
        <v>11476.315900000001</v>
      </c>
      <c r="X6" s="36">
        <v>2742.905329827916</v>
      </c>
      <c r="Y6" s="36">
        <v>8066.752</v>
      </c>
      <c r="Z6" s="37">
        <v>1928</v>
      </c>
      <c r="AA6" s="36">
        <v>10953.712</v>
      </c>
      <c r="AB6" s="37">
        <v>2618</v>
      </c>
      <c r="AC6" s="36">
        <v>11284.248</v>
      </c>
      <c r="AD6" s="37">
        <v>2697</v>
      </c>
    </row>
    <row r="7" spans="1:30" ht="15">
      <c r="A7" s="33"/>
      <c r="B7" s="36">
        <v>1298.55</v>
      </c>
      <c r="C7" s="40">
        <v>310.36089866156783</v>
      </c>
      <c r="D7" s="36">
        <v>3638.0534</v>
      </c>
      <c r="E7" s="40">
        <v>869.5156309751433</v>
      </c>
      <c r="F7" s="36">
        <v>6836.656</v>
      </c>
      <c r="G7" s="41">
        <v>1634</v>
      </c>
      <c r="H7" s="36">
        <v>11773.259399999999</v>
      </c>
      <c r="I7" s="36">
        <v>2813.876529636711</v>
      </c>
      <c r="J7" s="36">
        <v>10108.544</v>
      </c>
      <c r="K7" s="37">
        <v>2416</v>
      </c>
      <c r="L7" s="36">
        <v>7631.616</v>
      </c>
      <c r="M7" s="37">
        <v>1824</v>
      </c>
      <c r="N7" s="36">
        <v>7359.656</v>
      </c>
      <c r="O7" s="37">
        <v>1759</v>
      </c>
      <c r="P7" s="33"/>
      <c r="Q7" s="36">
        <v>1298.55</v>
      </c>
      <c r="R7" s="40">
        <v>310.36089866156783</v>
      </c>
      <c r="S7" s="36">
        <v>3887.3417</v>
      </c>
      <c r="T7" s="40">
        <v>929.096964627151</v>
      </c>
      <c r="U7" s="36">
        <v>7242.504</v>
      </c>
      <c r="V7" s="41">
        <v>1731</v>
      </c>
      <c r="W7" s="36">
        <v>12428.3957</v>
      </c>
      <c r="X7" s="36">
        <v>2970.4578632887187</v>
      </c>
      <c r="Y7" s="36">
        <v>5539.616</v>
      </c>
      <c r="Z7" s="37">
        <v>1324</v>
      </c>
      <c r="AA7" s="36">
        <v>6280.184</v>
      </c>
      <c r="AB7" s="37">
        <v>1501</v>
      </c>
      <c r="AC7" s="36">
        <v>4932.936000000001</v>
      </c>
      <c r="AD7" s="37">
        <v>1179</v>
      </c>
    </row>
    <row r="8" spans="1:30" ht="15">
      <c r="A8" s="33"/>
      <c r="B8" s="36">
        <v>1544.094</v>
      </c>
      <c r="C8" s="40">
        <v>369.0473231357553</v>
      </c>
      <c r="D8" s="36">
        <v>2780.4114999999997</v>
      </c>
      <c r="E8" s="40">
        <v>664.5342973231357</v>
      </c>
      <c r="F8" s="36">
        <v>2794.9120000000003</v>
      </c>
      <c r="G8" s="41">
        <v>668</v>
      </c>
      <c r="H8" s="36">
        <v>7119.4175</v>
      </c>
      <c r="I8" s="36">
        <v>1701.581620458891</v>
      </c>
      <c r="J8" s="36">
        <v>10363.768</v>
      </c>
      <c r="K8" s="37">
        <v>2477</v>
      </c>
      <c r="L8" s="36">
        <v>10564.6</v>
      </c>
      <c r="M8" s="37">
        <v>2525</v>
      </c>
      <c r="N8" s="36">
        <v>7296.896000000001</v>
      </c>
      <c r="O8" s="37">
        <v>1744</v>
      </c>
      <c r="P8" s="33"/>
      <c r="Q8" s="36">
        <v>1544.094</v>
      </c>
      <c r="R8" s="40">
        <v>369.0473231357553</v>
      </c>
      <c r="S8" s="36">
        <v>2243.8855</v>
      </c>
      <c r="T8" s="40">
        <v>536.3015057361376</v>
      </c>
      <c r="U8" s="36">
        <v>6807.368</v>
      </c>
      <c r="V8" s="41">
        <v>1627</v>
      </c>
      <c r="W8" s="36">
        <v>10595.3475</v>
      </c>
      <c r="X8" s="36">
        <v>2532.3488288718927</v>
      </c>
      <c r="Y8" s="36">
        <v>6824.104</v>
      </c>
      <c r="Z8" s="37">
        <v>1631</v>
      </c>
      <c r="AA8" s="36">
        <v>8058.384</v>
      </c>
      <c r="AB8" s="37">
        <v>1926</v>
      </c>
      <c r="AC8" s="36">
        <v>5363.888</v>
      </c>
      <c r="AD8" s="37">
        <v>1282</v>
      </c>
    </row>
    <row r="9" spans="1:30" ht="15">
      <c r="A9" s="33"/>
      <c r="B9" s="36">
        <v>1423.683</v>
      </c>
      <c r="C9" s="40">
        <v>340.2684034416826</v>
      </c>
      <c r="D9" s="36">
        <v>2928.8649</v>
      </c>
      <c r="E9" s="40">
        <v>700.0155114722753</v>
      </c>
      <c r="F9" s="36">
        <v>3727.944</v>
      </c>
      <c r="G9" s="41">
        <v>891</v>
      </c>
      <c r="H9" s="36">
        <v>8080.4919</v>
      </c>
      <c r="I9" s="36">
        <v>1931.283914913958</v>
      </c>
      <c r="J9" s="36">
        <v>2920.4320000000002</v>
      </c>
      <c r="K9" s="37">
        <v>698</v>
      </c>
      <c r="L9" s="36">
        <v>4091.952</v>
      </c>
      <c r="M9" s="37">
        <v>978</v>
      </c>
      <c r="N9" s="36">
        <v>6464.280000000001</v>
      </c>
      <c r="O9" s="37">
        <v>1545</v>
      </c>
      <c r="P9" s="33"/>
      <c r="Q9" s="36">
        <v>1423.683</v>
      </c>
      <c r="R9" s="40">
        <v>340.2684034416826</v>
      </c>
      <c r="S9" s="36">
        <v>4237.2468</v>
      </c>
      <c r="T9" s="40">
        <v>1012.7262906309751</v>
      </c>
      <c r="U9" s="36">
        <v>5945.464</v>
      </c>
      <c r="V9" s="41">
        <v>1421</v>
      </c>
      <c r="W9" s="36">
        <v>11606.3938</v>
      </c>
      <c r="X9" s="36">
        <v>2773.9946940726577</v>
      </c>
      <c r="Y9" s="36">
        <v>5238.368</v>
      </c>
      <c r="Z9" s="37">
        <v>1252</v>
      </c>
      <c r="AA9" s="36">
        <v>9183.880000000001</v>
      </c>
      <c r="AB9" s="37">
        <v>2195</v>
      </c>
      <c r="AC9" s="36">
        <v>5020.8</v>
      </c>
      <c r="AD9" s="37">
        <v>1200</v>
      </c>
    </row>
    <row r="10" spans="1:30" ht="15">
      <c r="A10" s="33"/>
      <c r="B10" s="36">
        <v>1421.322</v>
      </c>
      <c r="C10" s="40">
        <v>339.70411089866155</v>
      </c>
      <c r="D10" s="36">
        <v>5046.1797</v>
      </c>
      <c r="E10" s="40">
        <v>1206.0658938814531</v>
      </c>
      <c r="F10" s="36">
        <v>5112.848</v>
      </c>
      <c r="G10" s="41">
        <v>1222</v>
      </c>
      <c r="H10" s="36">
        <v>11580.349699999999</v>
      </c>
      <c r="I10" s="36">
        <v>2767.7700047801145</v>
      </c>
      <c r="J10" s="36">
        <v>6732.0560000000005</v>
      </c>
      <c r="K10" s="37">
        <v>1609</v>
      </c>
      <c r="L10" s="36">
        <v>8514.44</v>
      </c>
      <c r="M10" s="37">
        <v>2035</v>
      </c>
      <c r="N10" s="36">
        <v>8978.864</v>
      </c>
      <c r="O10" s="37">
        <v>2146</v>
      </c>
      <c r="P10" s="33"/>
      <c r="Q10" s="36">
        <v>1421.322</v>
      </c>
      <c r="R10" s="40">
        <v>339.70411089866155</v>
      </c>
      <c r="S10" s="36">
        <v>4699.5461</v>
      </c>
      <c r="T10" s="40">
        <v>1123.2184751434033</v>
      </c>
      <c r="U10" s="36">
        <v>4209.104</v>
      </c>
      <c r="V10" s="41">
        <v>1006</v>
      </c>
      <c r="W10" s="36">
        <v>10329.972099999999</v>
      </c>
      <c r="X10" s="36">
        <v>2468.9225860420647</v>
      </c>
      <c r="Y10" s="36">
        <v>12095.944000000001</v>
      </c>
      <c r="Z10" s="37">
        <v>2891</v>
      </c>
      <c r="AA10" s="36">
        <v>7836.6320000000005</v>
      </c>
      <c r="AB10" s="37">
        <v>1873</v>
      </c>
      <c r="AC10" s="36">
        <v>9639.936</v>
      </c>
      <c r="AD10" s="37">
        <v>2304</v>
      </c>
    </row>
    <row r="11" spans="1:30" ht="15">
      <c r="A11" s="33"/>
      <c r="B11" s="36">
        <v>1597.2165</v>
      </c>
      <c r="C11" s="40">
        <v>381.74390535372845</v>
      </c>
      <c r="D11" s="36">
        <v>2255.154</v>
      </c>
      <c r="E11" s="40">
        <v>538.994741873805</v>
      </c>
      <c r="F11" s="36">
        <v>7769.688</v>
      </c>
      <c r="G11" s="41">
        <v>1857</v>
      </c>
      <c r="H11" s="36">
        <v>11622.058500000001</v>
      </c>
      <c r="I11" s="36">
        <v>2777.7386472275334</v>
      </c>
      <c r="J11" s="36">
        <v>8087.6720000000005</v>
      </c>
      <c r="K11" s="37">
        <v>1933</v>
      </c>
      <c r="L11" s="36">
        <v>10966.264000000001</v>
      </c>
      <c r="M11" s="37">
        <v>2621</v>
      </c>
      <c r="N11" s="36">
        <v>5635.848</v>
      </c>
      <c r="O11" s="37">
        <v>1347</v>
      </c>
      <c r="P11" s="33"/>
      <c r="Q11" s="36">
        <v>1597.2165</v>
      </c>
      <c r="R11" s="40">
        <v>381.74390535372845</v>
      </c>
      <c r="S11" s="36">
        <v>3065.032</v>
      </c>
      <c r="T11" s="40">
        <v>732.5602294455067</v>
      </c>
      <c r="U11" s="36">
        <v>9769.640000000001</v>
      </c>
      <c r="V11" s="41">
        <v>2335</v>
      </c>
      <c r="W11" s="36">
        <v>14431.888500000001</v>
      </c>
      <c r="X11" s="36">
        <v>3449.3041347992353</v>
      </c>
      <c r="Y11" s="36">
        <v>5970.568</v>
      </c>
      <c r="Z11" s="37">
        <v>1427</v>
      </c>
      <c r="AA11" s="36">
        <v>5694.424</v>
      </c>
      <c r="AB11" s="37">
        <v>1361</v>
      </c>
      <c r="AC11" s="36">
        <v>6581.432000000001</v>
      </c>
      <c r="AD11" s="37">
        <v>1573</v>
      </c>
    </row>
    <row r="12" spans="1:30" ht="15">
      <c r="A12" s="33"/>
      <c r="B12" s="36">
        <v>1326.882</v>
      </c>
      <c r="C12" s="40">
        <v>317.13240917782025</v>
      </c>
      <c r="D12" s="36">
        <v>3437.1833</v>
      </c>
      <c r="E12" s="40">
        <v>821.5065248565966</v>
      </c>
      <c r="F12" s="36">
        <v>1924.64</v>
      </c>
      <c r="G12" s="41">
        <v>460</v>
      </c>
      <c r="H12" s="36">
        <v>6688.7053</v>
      </c>
      <c r="I12" s="36">
        <v>1598.6389340344167</v>
      </c>
      <c r="J12" s="36">
        <v>4778.128000000001</v>
      </c>
      <c r="K12" s="37">
        <v>1142</v>
      </c>
      <c r="L12" s="36">
        <v>8815.688</v>
      </c>
      <c r="M12" s="37">
        <v>2107</v>
      </c>
      <c r="N12" s="36">
        <v>1661.048</v>
      </c>
      <c r="O12" s="37">
        <v>397</v>
      </c>
      <c r="P12" s="33"/>
      <c r="Q12" s="36">
        <v>1326.882</v>
      </c>
      <c r="R12" s="40">
        <v>317.13240917782025</v>
      </c>
      <c r="S12" s="36">
        <v>4921.4265000000005</v>
      </c>
      <c r="T12" s="40">
        <v>1176.2491634799235</v>
      </c>
      <c r="U12" s="36">
        <v>3305.36</v>
      </c>
      <c r="V12" s="41">
        <v>790</v>
      </c>
      <c r="W12" s="36">
        <v>9553.6685</v>
      </c>
      <c r="X12" s="36">
        <v>2283.3815726577436</v>
      </c>
      <c r="Y12" s="36">
        <v>8100.224</v>
      </c>
      <c r="Z12" s="37">
        <v>1936</v>
      </c>
      <c r="AA12" s="36">
        <v>8384.736</v>
      </c>
      <c r="AB12" s="37">
        <v>2004</v>
      </c>
      <c r="AC12" s="36">
        <v>6091.904</v>
      </c>
      <c r="AD12" s="37">
        <v>1456</v>
      </c>
    </row>
    <row r="13" spans="1:30" ht="15">
      <c r="A13" s="33"/>
      <c r="B13" s="36">
        <v>1345.77</v>
      </c>
      <c r="C13" s="40">
        <v>321.6467495219885</v>
      </c>
      <c r="D13" s="36">
        <v>2233.3439999999996</v>
      </c>
      <c r="E13" s="40">
        <v>533.7820267686424</v>
      </c>
      <c r="F13" s="36">
        <v>6183.952</v>
      </c>
      <c r="G13" s="41">
        <v>1478</v>
      </c>
      <c r="H13" s="36">
        <v>9763.065999999999</v>
      </c>
      <c r="I13" s="36">
        <v>2333.4287762906306</v>
      </c>
      <c r="J13" s="36">
        <v>9397.264000000001</v>
      </c>
      <c r="K13" s="37">
        <v>2246</v>
      </c>
      <c r="L13" s="36">
        <v>4920.384</v>
      </c>
      <c r="M13" s="37">
        <v>1176</v>
      </c>
      <c r="N13" s="36">
        <v>8744.56</v>
      </c>
      <c r="O13" s="37">
        <v>2090</v>
      </c>
      <c r="P13" s="33"/>
      <c r="Q13" s="36">
        <v>1345.77</v>
      </c>
      <c r="R13" s="40">
        <v>321.6467495219885</v>
      </c>
      <c r="S13" s="36">
        <v>3080.9533</v>
      </c>
      <c r="T13" s="40">
        <v>736.3655114722753</v>
      </c>
      <c r="U13" s="36">
        <v>4025.0080000000003</v>
      </c>
      <c r="V13" s="41">
        <v>962</v>
      </c>
      <c r="W13" s="36">
        <v>8451.731300000001</v>
      </c>
      <c r="X13" s="36">
        <v>2020.012260994264</v>
      </c>
      <c r="Y13" s="36">
        <v>10999.736</v>
      </c>
      <c r="Z13" s="37">
        <v>2629</v>
      </c>
      <c r="AA13" s="36">
        <v>6535.408</v>
      </c>
      <c r="AB13" s="37">
        <v>1562</v>
      </c>
      <c r="AC13" s="36">
        <v>11493.448</v>
      </c>
      <c r="AD13" s="37">
        <v>2747</v>
      </c>
    </row>
    <row r="14" ht="15">
      <c r="A14" s="33"/>
    </row>
    <row r="15" spans="1:30" ht="15">
      <c r="A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0" ht="76.5">
      <c r="A16" s="33"/>
      <c r="B16" s="35" t="s">
        <v>49</v>
      </c>
      <c r="C16" s="35" t="s">
        <v>50</v>
      </c>
      <c r="D16" s="35" t="s">
        <v>51</v>
      </c>
      <c r="E16" s="35" t="s">
        <v>52</v>
      </c>
      <c r="F16" s="35" t="s">
        <v>53</v>
      </c>
      <c r="G16" s="35" t="s">
        <v>54</v>
      </c>
      <c r="H16" s="34" t="s">
        <v>37</v>
      </c>
      <c r="I16" s="34" t="s">
        <v>36</v>
      </c>
      <c r="J16" s="35" t="s">
        <v>38</v>
      </c>
      <c r="K16" s="35" t="s">
        <v>39</v>
      </c>
      <c r="L16" s="35" t="s">
        <v>40</v>
      </c>
      <c r="M16" s="35" t="s">
        <v>41</v>
      </c>
      <c r="N16" s="35" t="s">
        <v>42</v>
      </c>
      <c r="O16" s="35" t="s">
        <v>43</v>
      </c>
      <c r="P16" s="33"/>
      <c r="Q16" s="35" t="s">
        <v>49</v>
      </c>
      <c r="R16" s="35" t="s">
        <v>50</v>
      </c>
      <c r="S16" s="35" t="s">
        <v>51</v>
      </c>
      <c r="T16" s="35" t="s">
        <v>52</v>
      </c>
      <c r="U16" s="35" t="s">
        <v>53</v>
      </c>
      <c r="V16" s="35" t="s">
        <v>54</v>
      </c>
      <c r="W16" s="34" t="s">
        <v>37</v>
      </c>
      <c r="X16" s="34" t="s">
        <v>36</v>
      </c>
      <c r="Y16" s="35" t="s">
        <v>38</v>
      </c>
      <c r="Z16" s="35" t="s">
        <v>39</v>
      </c>
      <c r="AA16" s="35" t="s">
        <v>40</v>
      </c>
      <c r="AB16" s="35" t="s">
        <v>41</v>
      </c>
      <c r="AC16" s="35" t="s">
        <v>42</v>
      </c>
      <c r="AD16" s="35" t="s">
        <v>43</v>
      </c>
    </row>
    <row r="17" spans="1:30" ht="15">
      <c r="A17" s="33"/>
      <c r="B17" s="36">
        <v>1522.845</v>
      </c>
      <c r="C17" s="40">
        <v>363.96869024856596</v>
      </c>
      <c r="D17" s="36">
        <v>2186.4525</v>
      </c>
      <c r="E17" s="40">
        <v>522.574689292543</v>
      </c>
      <c r="F17" s="36">
        <v>4895.28</v>
      </c>
      <c r="G17" s="41">
        <v>1170</v>
      </c>
      <c r="H17" s="42" t="s">
        <v>62</v>
      </c>
      <c r="I17" s="42" t="s">
        <v>62</v>
      </c>
      <c r="J17" s="42" t="s">
        <v>62</v>
      </c>
      <c r="K17" s="42" t="s">
        <v>62</v>
      </c>
      <c r="L17" s="42" t="s">
        <v>62</v>
      </c>
      <c r="M17" s="42" t="s">
        <v>62</v>
      </c>
      <c r="N17" s="42" t="s">
        <v>62</v>
      </c>
      <c r="O17" s="42" t="s">
        <v>62</v>
      </c>
      <c r="P17" s="33"/>
      <c r="Q17" s="36">
        <v>1522.845</v>
      </c>
      <c r="R17" s="40">
        <v>363.96869024856596</v>
      </c>
      <c r="S17" s="36">
        <v>2848.8222</v>
      </c>
      <c r="T17" s="40">
        <v>680.8848470363289</v>
      </c>
      <c r="U17" s="36">
        <v>6238.344</v>
      </c>
      <c r="V17" s="41">
        <v>1491</v>
      </c>
      <c r="W17" s="42" t="s">
        <v>62</v>
      </c>
      <c r="X17" s="42" t="s">
        <v>62</v>
      </c>
      <c r="Y17" s="42" t="s">
        <v>62</v>
      </c>
      <c r="Z17" s="42" t="s">
        <v>62</v>
      </c>
      <c r="AA17" s="42" t="s">
        <v>62</v>
      </c>
      <c r="AB17" s="42" t="s">
        <v>62</v>
      </c>
      <c r="AC17" s="42" t="s">
        <v>62</v>
      </c>
      <c r="AD17" s="42" t="s">
        <v>62</v>
      </c>
    </row>
    <row r="18" spans="1:30" ht="15">
      <c r="A18" s="33"/>
      <c r="B18" s="36">
        <v>1426.0439999999999</v>
      </c>
      <c r="C18" s="40">
        <v>340.8326959847036</v>
      </c>
      <c r="D18" s="36">
        <v>3685.1629999999996</v>
      </c>
      <c r="E18" s="40">
        <v>880.7750956022943</v>
      </c>
      <c r="F18" s="36">
        <v>4535.456</v>
      </c>
      <c r="G18" s="41">
        <v>1084</v>
      </c>
      <c r="H18" s="36">
        <v>9646.662999999999</v>
      </c>
      <c r="I18" s="36">
        <v>2305.607791586998</v>
      </c>
      <c r="J18" s="36">
        <v>6284.368</v>
      </c>
      <c r="K18" s="37">
        <v>1502</v>
      </c>
      <c r="L18" s="36">
        <v>7393.128000000001</v>
      </c>
      <c r="M18" s="37">
        <v>1767</v>
      </c>
      <c r="N18" s="36">
        <v>11087.6</v>
      </c>
      <c r="O18" s="37">
        <v>2650</v>
      </c>
      <c r="P18" s="33"/>
      <c r="Q18" s="36">
        <v>1426.0439999999999</v>
      </c>
      <c r="R18" s="40">
        <v>340.8326959847036</v>
      </c>
      <c r="S18" s="36">
        <v>3467.79</v>
      </c>
      <c r="T18" s="40">
        <v>828.8217017208412</v>
      </c>
      <c r="U18" s="36">
        <v>5769.736</v>
      </c>
      <c r="V18" s="41">
        <v>1379</v>
      </c>
      <c r="W18" s="36">
        <v>10663.57</v>
      </c>
      <c r="X18" s="36">
        <v>2548.654397705545</v>
      </c>
      <c r="Y18" s="36">
        <v>5137.952</v>
      </c>
      <c r="Z18" s="37">
        <v>1228</v>
      </c>
      <c r="AA18" s="36">
        <v>5560.536</v>
      </c>
      <c r="AB18" s="37">
        <v>1329</v>
      </c>
      <c r="AC18" s="36">
        <v>11037.392</v>
      </c>
      <c r="AD18" s="37">
        <v>2638</v>
      </c>
    </row>
    <row r="19" spans="1:30" ht="15">
      <c r="A19" s="33"/>
      <c r="B19" s="36">
        <v>1470.9029999999998</v>
      </c>
      <c r="C19" s="40">
        <v>351.5542543021032</v>
      </c>
      <c r="D19" s="36">
        <v>3141.5851</v>
      </c>
      <c r="E19" s="40">
        <v>750.8568594646271</v>
      </c>
      <c r="F19" s="36">
        <v>6782.264</v>
      </c>
      <c r="G19" s="41">
        <v>1621</v>
      </c>
      <c r="H19" s="36">
        <v>11394.752100000002</v>
      </c>
      <c r="I19" s="36">
        <v>2723.4111137667305</v>
      </c>
      <c r="J19" s="36">
        <v>10426.528</v>
      </c>
      <c r="K19" s="37">
        <v>2492</v>
      </c>
      <c r="L19" s="36">
        <v>10112.728000000001</v>
      </c>
      <c r="M19" s="37">
        <v>2417</v>
      </c>
      <c r="N19" s="36">
        <v>12727.728000000001</v>
      </c>
      <c r="O19" s="37">
        <v>3042</v>
      </c>
      <c r="P19" s="33"/>
      <c r="Q19" s="36">
        <v>1470.9029999999998</v>
      </c>
      <c r="R19" s="40">
        <v>351.5542543021032</v>
      </c>
      <c r="S19" s="36">
        <v>3462.701</v>
      </c>
      <c r="T19" s="40">
        <v>827.6054015296367</v>
      </c>
      <c r="U19" s="36">
        <v>3673.552</v>
      </c>
      <c r="V19" s="41">
        <v>878</v>
      </c>
      <c r="W19" s="36">
        <v>8607.155999999999</v>
      </c>
      <c r="X19" s="36">
        <v>2057.1596558317397</v>
      </c>
      <c r="Y19" s="36">
        <v>7949.6</v>
      </c>
      <c r="Z19" s="37">
        <v>1900</v>
      </c>
      <c r="AA19" s="36">
        <v>9234.088</v>
      </c>
      <c r="AB19" s="37">
        <v>2207</v>
      </c>
      <c r="AC19" s="36">
        <v>9870.056</v>
      </c>
      <c r="AD19" s="37">
        <v>2359</v>
      </c>
    </row>
    <row r="20" spans="1:30" ht="15">
      <c r="A20" s="33"/>
      <c r="B20" s="36">
        <v>1541.733</v>
      </c>
      <c r="C20" s="40">
        <v>368.4830305927342</v>
      </c>
      <c r="D20" s="36">
        <v>2336.5053</v>
      </c>
      <c r="E20" s="40">
        <v>558.4381692160612</v>
      </c>
      <c r="F20" s="36">
        <v>6677.664000000001</v>
      </c>
      <c r="G20" s="41">
        <v>1596</v>
      </c>
      <c r="H20" s="36">
        <v>10555.9023</v>
      </c>
      <c r="I20" s="36">
        <v>2522.9211998087953</v>
      </c>
      <c r="J20" s="36">
        <v>13945.272</v>
      </c>
      <c r="K20" s="37">
        <v>3333</v>
      </c>
      <c r="L20" s="36">
        <v>5405.728</v>
      </c>
      <c r="M20" s="37">
        <v>1292</v>
      </c>
      <c r="N20" s="36">
        <v>6179.768</v>
      </c>
      <c r="O20" s="37">
        <v>1477</v>
      </c>
      <c r="P20" s="33"/>
      <c r="Q20" s="36">
        <v>1541.733</v>
      </c>
      <c r="R20" s="40">
        <v>368.4830305927342</v>
      </c>
      <c r="S20" s="36">
        <v>3073.3925</v>
      </c>
      <c r="T20" s="40">
        <v>734.5584369024856</v>
      </c>
      <c r="U20" s="36">
        <v>5259.2880000000005</v>
      </c>
      <c r="V20" s="41">
        <v>1257</v>
      </c>
      <c r="W20" s="36">
        <v>9874.4135</v>
      </c>
      <c r="X20" s="36">
        <v>2360.04146749522</v>
      </c>
      <c r="Y20" s="36">
        <v>10711.04</v>
      </c>
      <c r="Z20" s="37">
        <v>2560</v>
      </c>
      <c r="AA20" s="36">
        <v>7769.688</v>
      </c>
      <c r="AB20" s="37">
        <v>1857</v>
      </c>
      <c r="AC20" s="36">
        <v>5296.944</v>
      </c>
      <c r="AD20" s="37">
        <v>1266</v>
      </c>
    </row>
    <row r="21" spans="1:30" ht="15">
      <c r="A21" s="33"/>
      <c r="B21" s="36">
        <v>1346.9505</v>
      </c>
      <c r="C21" s="40">
        <v>321.928895793499</v>
      </c>
      <c r="D21" s="36">
        <v>4181.9221</v>
      </c>
      <c r="E21" s="40">
        <v>999.5033699808795</v>
      </c>
      <c r="F21" s="36">
        <v>4347.176</v>
      </c>
      <c r="G21" s="41">
        <v>1039</v>
      </c>
      <c r="H21" s="36">
        <v>9876.0486</v>
      </c>
      <c r="I21" s="36">
        <v>2360.4322657743787</v>
      </c>
      <c r="J21" s="36">
        <v>11158.728000000001</v>
      </c>
      <c r="K21" s="37">
        <v>2667</v>
      </c>
      <c r="L21" s="36">
        <v>7811.528</v>
      </c>
      <c r="M21" s="37">
        <v>1867</v>
      </c>
      <c r="N21" s="36">
        <v>8142.064</v>
      </c>
      <c r="O21" s="37">
        <v>1946</v>
      </c>
      <c r="P21" s="33"/>
      <c r="Q21" s="36">
        <v>1346.9505</v>
      </c>
      <c r="R21" s="40">
        <v>321.928895793499</v>
      </c>
      <c r="S21" s="36">
        <v>3272.8813</v>
      </c>
      <c r="T21" s="40">
        <v>782.2374043977055</v>
      </c>
      <c r="U21" s="36">
        <v>4476.88</v>
      </c>
      <c r="V21" s="41">
        <v>1070</v>
      </c>
      <c r="W21" s="36">
        <v>9096.711800000001</v>
      </c>
      <c r="X21" s="36">
        <v>2174.1663001912048</v>
      </c>
      <c r="Y21" s="36">
        <v>8008.176</v>
      </c>
      <c r="Z21" s="37">
        <v>1914</v>
      </c>
      <c r="AA21" s="36">
        <v>14786.256000000001</v>
      </c>
      <c r="AB21" s="37">
        <v>3534</v>
      </c>
      <c r="AC21" s="36">
        <v>12175.44</v>
      </c>
      <c r="AD21" s="37">
        <v>2910</v>
      </c>
    </row>
    <row r="22" spans="1:30" ht="15">
      <c r="A22" s="33"/>
      <c r="B22" s="36">
        <v>1420.1414999999997</v>
      </c>
      <c r="C22" s="40">
        <v>339.421964627151</v>
      </c>
      <c r="D22" s="36">
        <v>3077.7545</v>
      </c>
      <c r="E22" s="40">
        <v>735.6009799235181</v>
      </c>
      <c r="F22" s="36">
        <v>5807.392</v>
      </c>
      <c r="G22" s="41">
        <v>1388</v>
      </c>
      <c r="H22" s="36">
        <v>10305.288</v>
      </c>
      <c r="I22" s="36">
        <v>2463.0229445506693</v>
      </c>
      <c r="J22" s="36">
        <v>7648.352</v>
      </c>
      <c r="K22" s="37">
        <v>1828</v>
      </c>
      <c r="L22" s="36">
        <v>5974.752</v>
      </c>
      <c r="M22" s="37">
        <v>1428</v>
      </c>
      <c r="N22" s="36">
        <v>8045.832</v>
      </c>
      <c r="O22" s="37">
        <v>1923</v>
      </c>
      <c r="P22" s="33"/>
      <c r="Q22" s="36">
        <v>1420.1414999999997</v>
      </c>
      <c r="R22" s="40">
        <v>339.421964627151</v>
      </c>
      <c r="S22" s="36">
        <v>3651.7936999999997</v>
      </c>
      <c r="T22" s="40">
        <v>872.7996414913957</v>
      </c>
      <c r="U22" s="36">
        <v>2418.3520000000003</v>
      </c>
      <c r="V22" s="41">
        <v>578</v>
      </c>
      <c r="W22" s="36">
        <v>7490.2872</v>
      </c>
      <c r="X22" s="36">
        <v>1790.2216061185468</v>
      </c>
      <c r="Y22" s="36">
        <v>5351.336</v>
      </c>
      <c r="Z22" s="37">
        <v>1279</v>
      </c>
      <c r="AA22" s="36">
        <v>8472.6</v>
      </c>
      <c r="AB22" s="37">
        <v>2025</v>
      </c>
      <c r="AC22" s="36">
        <v>11736.12</v>
      </c>
      <c r="AD22" s="37">
        <v>2805</v>
      </c>
    </row>
    <row r="23" spans="1:30" ht="15">
      <c r="A23" s="33"/>
      <c r="B23" s="36">
        <v>1424.8635</v>
      </c>
      <c r="C23" s="40">
        <v>340.5505497131931</v>
      </c>
      <c r="D23" s="36">
        <v>1979.9845</v>
      </c>
      <c r="E23" s="40">
        <v>473.2276529636711</v>
      </c>
      <c r="F23" s="36">
        <v>8757.112000000001</v>
      </c>
      <c r="G23" s="41">
        <v>2093</v>
      </c>
      <c r="H23" s="36">
        <v>12161.96</v>
      </c>
      <c r="I23" s="36">
        <v>2906.778202676864</v>
      </c>
      <c r="J23" s="36">
        <v>9091.832</v>
      </c>
      <c r="K23" s="37">
        <v>2173</v>
      </c>
      <c r="L23" s="36">
        <v>8204.824</v>
      </c>
      <c r="M23" s="37">
        <v>1961</v>
      </c>
      <c r="N23" s="36">
        <v>9087.648000000001</v>
      </c>
      <c r="O23" s="37">
        <v>2172</v>
      </c>
      <c r="P23" s="33"/>
      <c r="Q23" s="36">
        <v>1424.8635</v>
      </c>
      <c r="R23" s="40">
        <v>340.5505497131931</v>
      </c>
      <c r="S23" s="36">
        <v>2789.4262999999996</v>
      </c>
      <c r="T23" s="40">
        <v>666.6888862332695</v>
      </c>
      <c r="U23" s="36">
        <v>5489.408</v>
      </c>
      <c r="V23" s="41">
        <v>1312</v>
      </c>
      <c r="W23" s="36">
        <v>9703.6978</v>
      </c>
      <c r="X23" s="36">
        <v>2319.2394359464624</v>
      </c>
      <c r="Y23" s="36">
        <v>8351.264000000001</v>
      </c>
      <c r="Z23" s="37">
        <v>1996</v>
      </c>
      <c r="AA23" s="36">
        <v>8196.456</v>
      </c>
      <c r="AB23" s="37">
        <v>1959</v>
      </c>
      <c r="AC23" s="36">
        <v>6472.648</v>
      </c>
      <c r="AD23" s="37">
        <v>1547</v>
      </c>
    </row>
    <row r="24" spans="1:30" ht="15">
      <c r="A24" s="33"/>
      <c r="B24" s="36">
        <v>1404.795</v>
      </c>
      <c r="C24" s="40">
        <v>335.75406309751435</v>
      </c>
      <c r="D24" s="36">
        <v>3173.355</v>
      </c>
      <c r="E24" s="40">
        <v>758.4500478011472</v>
      </c>
      <c r="F24" s="36">
        <v>6058.432</v>
      </c>
      <c r="G24" s="41">
        <v>1448</v>
      </c>
      <c r="H24" s="36">
        <v>10636.582</v>
      </c>
      <c r="I24" s="36">
        <v>2542.2041108986614</v>
      </c>
      <c r="J24" s="36">
        <v>10380.504</v>
      </c>
      <c r="K24" s="37">
        <v>2481</v>
      </c>
      <c r="L24" s="36">
        <v>7116.984</v>
      </c>
      <c r="M24" s="37">
        <v>1701</v>
      </c>
      <c r="N24" s="36">
        <v>8506.072</v>
      </c>
      <c r="O24" s="37">
        <v>2033</v>
      </c>
      <c r="P24" s="33"/>
      <c r="Q24" s="36">
        <v>1404.795</v>
      </c>
      <c r="R24" s="40">
        <v>335.75406309751435</v>
      </c>
      <c r="S24" s="36">
        <v>2599.3885</v>
      </c>
      <c r="T24" s="40">
        <v>621.2687619502868</v>
      </c>
      <c r="U24" s="36">
        <v>8309.424</v>
      </c>
      <c r="V24" s="41">
        <v>1986</v>
      </c>
      <c r="W24" s="36">
        <v>12313.6075</v>
      </c>
      <c r="X24" s="36">
        <v>2943.0228250478012</v>
      </c>
      <c r="Y24" s="36">
        <v>11217.304</v>
      </c>
      <c r="Z24" s="37">
        <v>2681</v>
      </c>
      <c r="AA24" s="36">
        <v>11870.008</v>
      </c>
      <c r="AB24" s="37">
        <v>2837</v>
      </c>
      <c r="AC24" s="36">
        <v>8129.512000000001</v>
      </c>
      <c r="AD24" s="37">
        <v>1943</v>
      </c>
    </row>
    <row r="25" spans="1:30" ht="15">
      <c r="A25" s="33"/>
      <c r="B25" s="36">
        <v>1422.5025</v>
      </c>
      <c r="C25" s="40">
        <v>339.9862571701721</v>
      </c>
      <c r="D25" s="36">
        <v>2817.3430999999996</v>
      </c>
      <c r="E25" s="40">
        <v>673.3611615678775</v>
      </c>
      <c r="F25" s="36">
        <v>5008.2480000000005</v>
      </c>
      <c r="G25" s="41">
        <v>1197</v>
      </c>
      <c r="H25" s="36">
        <v>9248.0936</v>
      </c>
      <c r="I25" s="36">
        <v>2210.34741873805</v>
      </c>
      <c r="J25" s="36">
        <v>13543.608</v>
      </c>
      <c r="K25" s="37">
        <v>3237</v>
      </c>
      <c r="L25" s="36">
        <v>12639.864000000001</v>
      </c>
      <c r="M25" s="37">
        <v>3021</v>
      </c>
      <c r="N25" s="36">
        <v>10334.48</v>
      </c>
      <c r="O25" s="37">
        <v>2470</v>
      </c>
      <c r="P25" s="33"/>
      <c r="Q25" s="36">
        <v>1422.5025</v>
      </c>
      <c r="R25" s="40">
        <v>339.9862571701721</v>
      </c>
      <c r="S25" s="36">
        <v>2941.8054999999995</v>
      </c>
      <c r="T25" s="40">
        <v>703.1083891013383</v>
      </c>
      <c r="U25" s="36">
        <v>8275.952000000001</v>
      </c>
      <c r="V25" s="41">
        <v>1978</v>
      </c>
      <c r="W25" s="36">
        <v>12640.259999999998</v>
      </c>
      <c r="X25" s="36">
        <v>3021.09464627151</v>
      </c>
      <c r="Y25" s="36">
        <v>10468.368</v>
      </c>
      <c r="Z25" s="37">
        <v>2502</v>
      </c>
      <c r="AA25" s="36">
        <v>8209.008</v>
      </c>
      <c r="AB25" s="37">
        <v>1962</v>
      </c>
      <c r="AC25" s="36">
        <v>10175.488000000001</v>
      </c>
      <c r="AD25" s="37">
        <v>2432</v>
      </c>
    </row>
    <row r="26" spans="1:30" ht="15">
      <c r="A26" s="33"/>
      <c r="B26" s="36">
        <v>1182.861</v>
      </c>
      <c r="C26" s="40">
        <v>282.7105640535373</v>
      </c>
      <c r="D26" s="36">
        <v>2283.1435</v>
      </c>
      <c r="E26" s="40">
        <v>545.6843929254302</v>
      </c>
      <c r="F26" s="36">
        <v>7849.184</v>
      </c>
      <c r="G26" s="41">
        <v>1876</v>
      </c>
      <c r="H26" s="36">
        <v>11315.1885</v>
      </c>
      <c r="I26" s="36">
        <v>2704.3949569789675</v>
      </c>
      <c r="J26" s="36">
        <v>10326.112000000001</v>
      </c>
      <c r="K26" s="37">
        <v>2468</v>
      </c>
      <c r="L26" s="36">
        <v>9338.688</v>
      </c>
      <c r="M26" s="37">
        <v>2232</v>
      </c>
      <c r="N26" s="36">
        <v>12104.312</v>
      </c>
      <c r="O26" s="37">
        <v>2893</v>
      </c>
      <c r="P26" s="33"/>
      <c r="Q26" s="36">
        <v>1182.861</v>
      </c>
      <c r="R26" s="40">
        <v>282.7105640535373</v>
      </c>
      <c r="S26" s="36">
        <v>2973.1391999999996</v>
      </c>
      <c r="T26" s="40">
        <v>710.5973231357551</v>
      </c>
      <c r="U26" s="36">
        <v>5907.808</v>
      </c>
      <c r="V26" s="41">
        <v>1412</v>
      </c>
      <c r="W26" s="36">
        <v>10063.8082</v>
      </c>
      <c r="X26" s="36">
        <v>2405.307887189292</v>
      </c>
      <c r="Y26" s="36">
        <v>7840.816000000001</v>
      </c>
      <c r="Z26" s="37">
        <v>1874</v>
      </c>
      <c r="AA26" s="36">
        <v>7828.264</v>
      </c>
      <c r="AB26" s="37">
        <v>1871</v>
      </c>
      <c r="AC26" s="36">
        <v>7719.4800000000005</v>
      </c>
      <c r="AD26" s="37">
        <v>1845</v>
      </c>
    </row>
    <row r="27" spans="1:26" ht="1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</sheetData>
  <mergeCells count="2">
    <mergeCell ref="B2:O2"/>
    <mergeCell ref="Q2:A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26"/>
  <sheetViews>
    <sheetView zoomScale="90" zoomScaleNormal="90" workbookViewId="0" topLeftCell="A1">
      <selection activeCell="B13" sqref="B13"/>
    </sheetView>
  </sheetViews>
  <sheetFormatPr defaultColWidth="8.88671875" defaultRowHeight="15"/>
  <cols>
    <col min="1" max="1" width="5.4453125" style="33" customWidth="1"/>
    <col min="2" max="2" width="13.88671875" style="33" customWidth="1"/>
    <col min="3" max="3" width="13.99609375" style="33" customWidth="1"/>
    <col min="4" max="5" width="9.4453125" style="33" customWidth="1"/>
    <col min="6" max="6" width="9.3359375" style="33" customWidth="1"/>
    <col min="7" max="7" width="9.10546875" style="33" customWidth="1"/>
    <col min="8" max="8" width="7.21484375" style="33" customWidth="1"/>
    <col min="9" max="9" width="8.6640625" style="33" customWidth="1"/>
    <col min="10" max="10" width="7.6640625" style="33" customWidth="1"/>
    <col min="11" max="11" width="7.99609375" style="33" customWidth="1"/>
    <col min="12" max="12" width="9.88671875" style="33" customWidth="1"/>
    <col min="13" max="13" width="8.10546875" style="33" customWidth="1"/>
    <col min="14" max="15" width="7.21484375" style="33" customWidth="1"/>
    <col min="16" max="16" width="8.3359375" style="33" customWidth="1"/>
    <col min="17" max="17" width="8.5546875" style="33" customWidth="1"/>
    <col min="18" max="18" width="8.4453125" style="33" customWidth="1"/>
    <col min="19" max="19" width="7.99609375" style="33" customWidth="1"/>
    <col min="20" max="20" width="10.5546875" style="33" customWidth="1"/>
    <col min="21" max="21" width="14.3359375" style="33" customWidth="1"/>
    <col min="22" max="22" width="14.21484375" style="33" customWidth="1"/>
    <col min="23" max="23" width="8.6640625" style="33" customWidth="1"/>
    <col min="24" max="24" width="9.4453125" style="33" customWidth="1"/>
    <col min="25" max="25" width="11.88671875" style="33" customWidth="1"/>
    <col min="26" max="26" width="12.10546875" style="33" customWidth="1"/>
    <col min="27" max="27" width="8.21484375" style="33" customWidth="1"/>
    <col min="28" max="28" width="10.5546875" style="33" customWidth="1"/>
    <col min="29" max="29" width="9.88671875" style="33" customWidth="1"/>
    <col min="30" max="30" width="10.5546875" style="33" customWidth="1"/>
    <col min="31" max="31" width="10.6640625" style="33" customWidth="1"/>
    <col min="32" max="32" width="9.99609375" style="33" customWidth="1"/>
    <col min="33" max="33" width="7.88671875" style="33" customWidth="1"/>
    <col min="34" max="34" width="9.77734375" style="33" customWidth="1"/>
    <col min="35" max="35" width="10.99609375" style="33" customWidth="1"/>
    <col min="36" max="36" width="8.88671875" style="33" customWidth="1"/>
    <col min="37" max="37" width="8.6640625" style="33" customWidth="1"/>
    <col min="38" max="38" width="9.99609375" style="33" customWidth="1"/>
    <col min="39" max="16384" width="8.88671875" style="33" customWidth="1"/>
  </cols>
  <sheetData>
    <row r="2" spans="2:38" ht="13.5" customHeight="1">
      <c r="B2" s="56" t="s">
        <v>60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8"/>
      <c r="U2" s="56" t="s">
        <v>59</v>
      </c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8"/>
    </row>
    <row r="3" spans="2:38" ht="51">
      <c r="B3" s="34" t="s">
        <v>23</v>
      </c>
      <c r="C3" s="34" t="s">
        <v>22</v>
      </c>
      <c r="D3" s="34" t="s">
        <v>58</v>
      </c>
      <c r="E3" s="34" t="s">
        <v>57</v>
      </c>
      <c r="F3" s="34" t="s">
        <v>55</v>
      </c>
      <c r="G3" s="34" t="s">
        <v>56</v>
      </c>
      <c r="H3" s="35" t="s">
        <v>25</v>
      </c>
      <c r="I3" s="35" t="s">
        <v>24</v>
      </c>
      <c r="J3" s="35" t="s">
        <v>26</v>
      </c>
      <c r="K3" s="35" t="s">
        <v>27</v>
      </c>
      <c r="L3" s="35" t="s">
        <v>28</v>
      </c>
      <c r="M3" s="35" t="s">
        <v>29</v>
      </c>
      <c r="N3" s="35" t="s">
        <v>30</v>
      </c>
      <c r="O3" s="35" t="s">
        <v>31</v>
      </c>
      <c r="P3" s="35" t="s">
        <v>32</v>
      </c>
      <c r="Q3" s="35" t="s">
        <v>33</v>
      </c>
      <c r="R3" s="35" t="s">
        <v>34</v>
      </c>
      <c r="S3" s="35" t="s">
        <v>35</v>
      </c>
      <c r="U3" s="34" t="s">
        <v>44</v>
      </c>
      <c r="V3" s="34" t="s">
        <v>45</v>
      </c>
      <c r="W3" s="34" t="s">
        <v>58</v>
      </c>
      <c r="X3" s="34" t="s">
        <v>57</v>
      </c>
      <c r="Y3" s="34" t="s">
        <v>55</v>
      </c>
      <c r="Z3" s="34" t="s">
        <v>56</v>
      </c>
      <c r="AA3" s="35" t="s">
        <v>25</v>
      </c>
      <c r="AB3" s="35" t="s">
        <v>24</v>
      </c>
      <c r="AC3" s="35" t="s">
        <v>26</v>
      </c>
      <c r="AD3" s="35" t="s">
        <v>27</v>
      </c>
      <c r="AE3" s="35" t="s">
        <v>28</v>
      </c>
      <c r="AF3" s="35" t="s">
        <v>29</v>
      </c>
      <c r="AG3" s="35" t="s">
        <v>30</v>
      </c>
      <c r="AH3" s="35" t="s">
        <v>31</v>
      </c>
      <c r="AI3" s="35" t="s">
        <v>32</v>
      </c>
      <c r="AJ3" s="35" t="s">
        <v>33</v>
      </c>
      <c r="AK3" s="35" t="s">
        <v>34</v>
      </c>
      <c r="AL3" s="35" t="s">
        <v>35</v>
      </c>
    </row>
    <row r="4" spans="2:38" ht="15">
      <c r="B4" s="36">
        <v>297.1567505720824</v>
      </c>
      <c r="C4" s="36">
        <v>71.02216791875773</v>
      </c>
      <c r="D4" s="36">
        <v>6206</v>
      </c>
      <c r="E4" s="36">
        <v>1483.2695984703632</v>
      </c>
      <c r="F4" s="36">
        <v>2645</v>
      </c>
      <c r="G4" s="36">
        <v>632.17017208413</v>
      </c>
      <c r="H4" s="36">
        <v>12797</v>
      </c>
      <c r="I4" s="36">
        <v>3058.556405353728</v>
      </c>
      <c r="J4" s="36">
        <v>5562</v>
      </c>
      <c r="K4" s="36">
        <v>1329.3499043977056</v>
      </c>
      <c r="L4" s="36">
        <v>10457</v>
      </c>
      <c r="M4" s="36">
        <v>2499.282982791587</v>
      </c>
      <c r="N4" s="36">
        <v>3456</v>
      </c>
      <c r="O4" s="36">
        <v>826.0038240917781</v>
      </c>
      <c r="P4" s="36">
        <v>12973</v>
      </c>
      <c r="Q4" s="36">
        <v>3100.621414913958</v>
      </c>
      <c r="R4" s="36">
        <v>5720</v>
      </c>
      <c r="S4" s="36">
        <v>1367.112810707457</v>
      </c>
      <c r="U4" s="36">
        <v>1624.2458047292146</v>
      </c>
      <c r="V4" s="36">
        <v>388.20406422782366</v>
      </c>
      <c r="W4" s="36">
        <v>5933</v>
      </c>
      <c r="X4" s="36">
        <v>1418.0210325047801</v>
      </c>
      <c r="Y4" s="36">
        <v>2399</v>
      </c>
      <c r="Z4" s="36">
        <v>573.3747609942639</v>
      </c>
      <c r="AA4" s="36">
        <v>8879</v>
      </c>
      <c r="AB4" s="36">
        <v>2122.131931166348</v>
      </c>
      <c r="AC4" s="36">
        <v>2035</v>
      </c>
      <c r="AD4" s="36">
        <v>486.3766730401529</v>
      </c>
      <c r="AE4" s="36">
        <v>9506</v>
      </c>
      <c r="AF4" s="36">
        <v>2271.9885277246653</v>
      </c>
      <c r="AG4" s="36">
        <v>2600</v>
      </c>
      <c r="AH4" s="36">
        <v>621.4149139579349</v>
      </c>
      <c r="AI4" s="38">
        <v>12209</v>
      </c>
      <c r="AJ4" s="36">
        <v>2918.02103250478</v>
      </c>
      <c r="AK4" s="38">
        <v>5032</v>
      </c>
      <c r="AL4" s="36">
        <v>1202.6768642447419</v>
      </c>
    </row>
    <row r="5" spans="2:38" ht="15">
      <c r="B5" s="36">
        <v>290.03051106025936</v>
      </c>
      <c r="C5" s="36">
        <v>69.31895579834114</v>
      </c>
      <c r="D5" s="36">
        <v>7706</v>
      </c>
      <c r="E5" s="36">
        <v>1841.778202676864</v>
      </c>
      <c r="F5" s="36">
        <v>4041</v>
      </c>
      <c r="G5" s="36">
        <v>965.8221797323135</v>
      </c>
      <c r="H5" s="36">
        <v>10771</v>
      </c>
      <c r="I5" s="36">
        <v>2574.3307839388144</v>
      </c>
      <c r="J5" s="36">
        <v>3831</v>
      </c>
      <c r="K5" s="36">
        <v>915.6309751434034</v>
      </c>
      <c r="L5" s="36">
        <v>10632</v>
      </c>
      <c r="M5" s="36">
        <v>2541.1089866156785</v>
      </c>
      <c r="N5" s="36">
        <v>3706</v>
      </c>
      <c r="O5" s="36">
        <v>885.755258126195</v>
      </c>
      <c r="P5" s="36">
        <v>9624</v>
      </c>
      <c r="Q5" s="36">
        <v>2300.19120458891</v>
      </c>
      <c r="R5" s="36">
        <v>2799</v>
      </c>
      <c r="S5" s="36">
        <v>668.9770554493308</v>
      </c>
      <c r="U5" s="36">
        <v>1226.6752479023646</v>
      </c>
      <c r="V5" s="36">
        <v>293.1824206267602</v>
      </c>
      <c r="W5" s="36">
        <v>7743</v>
      </c>
      <c r="X5" s="36">
        <v>1850.6214149139578</v>
      </c>
      <c r="Y5" s="36">
        <v>4047</v>
      </c>
      <c r="Z5" s="36">
        <v>967.2562141491395</v>
      </c>
      <c r="AA5" s="36">
        <v>10604</v>
      </c>
      <c r="AB5" s="36">
        <v>2534.416826003824</v>
      </c>
      <c r="AC5" s="36">
        <v>3681</v>
      </c>
      <c r="AD5" s="36">
        <v>879.7801147227533</v>
      </c>
      <c r="AE5" s="36">
        <v>10572</v>
      </c>
      <c r="AF5" s="36">
        <v>2526.7686424474186</v>
      </c>
      <c r="AG5" s="36">
        <v>3652</v>
      </c>
      <c r="AH5" s="36">
        <v>872.848948374761</v>
      </c>
      <c r="AI5" s="38">
        <v>9019</v>
      </c>
      <c r="AJ5" s="36">
        <v>2155.5927342256214</v>
      </c>
      <c r="AK5" s="38">
        <v>2254</v>
      </c>
      <c r="AL5" s="36">
        <v>538.7189292543021</v>
      </c>
    </row>
    <row r="6" spans="2:38" ht="15">
      <c r="B6" s="36">
        <v>298.786231884058</v>
      </c>
      <c r="C6" s="36">
        <v>71.41162329924903</v>
      </c>
      <c r="D6" s="36">
        <v>5707</v>
      </c>
      <c r="E6" s="36">
        <v>1364.0057361376673</v>
      </c>
      <c r="F6" s="36">
        <v>1975</v>
      </c>
      <c r="G6" s="36">
        <v>472.0363288718929</v>
      </c>
      <c r="H6" s="36">
        <v>11446</v>
      </c>
      <c r="I6" s="36">
        <v>2735.6596558317397</v>
      </c>
      <c r="J6" s="36">
        <v>4073</v>
      </c>
      <c r="K6" s="36">
        <v>973.4703632887189</v>
      </c>
      <c r="L6" s="36">
        <v>11774</v>
      </c>
      <c r="M6" s="36">
        <v>2814.053537284895</v>
      </c>
      <c r="N6" s="36">
        <v>4368</v>
      </c>
      <c r="O6" s="36">
        <v>1043.9770554493307</v>
      </c>
      <c r="P6" s="36">
        <v>9988</v>
      </c>
      <c r="Q6" s="36">
        <v>2387.189292543021</v>
      </c>
      <c r="R6" s="36">
        <v>2761</v>
      </c>
      <c r="S6" s="36">
        <v>659.8948374760994</v>
      </c>
      <c r="U6" s="36">
        <v>1529.258199847445</v>
      </c>
      <c r="V6" s="36">
        <v>365.50148179910246</v>
      </c>
      <c r="W6" s="36">
        <v>5377</v>
      </c>
      <c r="X6" s="36">
        <v>1285.133843212237</v>
      </c>
      <c r="Y6" s="36">
        <v>1678</v>
      </c>
      <c r="Z6" s="36">
        <v>401.0516252390057</v>
      </c>
      <c r="AA6" s="38">
        <v>10071</v>
      </c>
      <c r="AB6" s="38">
        <v>2407.026768642447</v>
      </c>
      <c r="AC6" s="38">
        <v>2836</v>
      </c>
      <c r="AD6" s="38">
        <v>677.8202676864245</v>
      </c>
      <c r="AE6" s="38">
        <v>8869</v>
      </c>
      <c r="AF6" s="38">
        <v>2119.7418738049714</v>
      </c>
      <c r="AG6" s="38">
        <v>1754</v>
      </c>
      <c r="AH6" s="38">
        <v>419.21606118546845</v>
      </c>
      <c r="AI6" s="38">
        <v>13217</v>
      </c>
      <c r="AJ6" s="38">
        <v>3158.938814531549</v>
      </c>
      <c r="AK6" s="38">
        <v>5667</v>
      </c>
      <c r="AL6" s="38">
        <v>1354.4455066921605</v>
      </c>
    </row>
    <row r="7" spans="2:38" ht="15">
      <c r="B7" s="36">
        <v>299.44889397406564</v>
      </c>
      <c r="C7" s="36">
        <v>71.57000333988182</v>
      </c>
      <c r="D7" s="36">
        <v>5349</v>
      </c>
      <c r="E7" s="36">
        <v>1278.4416826003824</v>
      </c>
      <c r="F7" s="36">
        <v>2151</v>
      </c>
      <c r="G7" s="36">
        <v>514.1013384321224</v>
      </c>
      <c r="H7" s="36">
        <v>10749</v>
      </c>
      <c r="I7" s="36">
        <v>2569.072657743786</v>
      </c>
      <c r="J7" s="36">
        <v>4202</v>
      </c>
      <c r="K7" s="36">
        <v>1004.302103250478</v>
      </c>
      <c r="L7" s="36">
        <v>9554</v>
      </c>
      <c r="M7" s="36">
        <v>2283.4608030592735</v>
      </c>
      <c r="N7" s="36">
        <v>3126</v>
      </c>
      <c r="O7" s="36">
        <v>747.131931166348</v>
      </c>
      <c r="P7" s="36">
        <v>9729</v>
      </c>
      <c r="Q7" s="36">
        <v>2325.286806883365</v>
      </c>
      <c r="R7" s="36">
        <v>3284</v>
      </c>
      <c r="S7" s="36">
        <v>784.8948374760994</v>
      </c>
      <c r="U7" s="36">
        <v>1332.8194126620901</v>
      </c>
      <c r="V7" s="36">
        <v>318.5514848618762</v>
      </c>
      <c r="W7" s="36">
        <v>5908</v>
      </c>
      <c r="X7" s="36">
        <v>1412.0458891013384</v>
      </c>
      <c r="Y7" s="36">
        <v>2654</v>
      </c>
      <c r="Z7" s="36">
        <v>634.321223709369</v>
      </c>
      <c r="AA7" s="36">
        <v>8367</v>
      </c>
      <c r="AB7" s="36">
        <v>1999.7609942638624</v>
      </c>
      <c r="AC7" s="36">
        <v>2058</v>
      </c>
      <c r="AD7" s="36">
        <v>491.8738049713193</v>
      </c>
      <c r="AE7" s="36">
        <v>8768</v>
      </c>
      <c r="AF7" s="36">
        <v>2095.602294455067</v>
      </c>
      <c r="AG7" s="36">
        <v>2419</v>
      </c>
      <c r="AH7" s="36">
        <v>578.1548757170171</v>
      </c>
      <c r="AI7" s="38">
        <v>11633</v>
      </c>
      <c r="AJ7" s="36">
        <v>2780.3537284894837</v>
      </c>
      <c r="AK7" s="38">
        <v>4997</v>
      </c>
      <c r="AL7" s="36">
        <v>1194.3116634799235</v>
      </c>
    </row>
    <row r="8" spans="2:38" ht="15">
      <c r="B8" s="36">
        <v>283.20842868039665</v>
      </c>
      <c r="C8" s="36">
        <v>67.68843897715024</v>
      </c>
      <c r="D8" s="36">
        <v>6537</v>
      </c>
      <c r="E8" s="36">
        <v>1562.3804971319312</v>
      </c>
      <c r="F8" s="36">
        <v>2855</v>
      </c>
      <c r="G8" s="36">
        <v>682.3613766730401</v>
      </c>
      <c r="H8" s="36">
        <v>10865</v>
      </c>
      <c r="I8" s="36">
        <v>2596.797323135755</v>
      </c>
      <c r="J8" s="36">
        <v>3730</v>
      </c>
      <c r="K8" s="36">
        <v>891.491395793499</v>
      </c>
      <c r="L8" s="36">
        <v>11734</v>
      </c>
      <c r="M8" s="36">
        <v>2804.493307839388</v>
      </c>
      <c r="N8" s="36">
        <v>4512</v>
      </c>
      <c r="O8" s="36">
        <v>1078.3938814531548</v>
      </c>
      <c r="P8" s="36">
        <v>14087</v>
      </c>
      <c r="Q8" s="36">
        <v>3366.8738049713193</v>
      </c>
      <c r="R8" s="36">
        <v>6630</v>
      </c>
      <c r="S8" s="36">
        <v>1584.6080305927342</v>
      </c>
      <c r="U8" s="36">
        <v>1443.0968726163233</v>
      </c>
      <c r="V8" s="36">
        <v>344.90843035762975</v>
      </c>
      <c r="W8" s="36">
        <v>6595</v>
      </c>
      <c r="X8" s="36">
        <v>1576.2428298279158</v>
      </c>
      <c r="Y8" s="36">
        <v>2907</v>
      </c>
      <c r="Z8" s="36">
        <v>694.7896749521989</v>
      </c>
      <c r="AA8" s="36">
        <v>12047</v>
      </c>
      <c r="AB8" s="36">
        <v>2879.302103250478</v>
      </c>
      <c r="AC8" s="36">
        <v>4794</v>
      </c>
      <c r="AD8" s="36">
        <v>1145.793499043977</v>
      </c>
      <c r="AE8" s="36">
        <v>11013</v>
      </c>
      <c r="AF8" s="36">
        <v>2632.1701720841297</v>
      </c>
      <c r="AG8" s="36">
        <v>3863</v>
      </c>
      <c r="AH8" s="36">
        <v>923.2791586998087</v>
      </c>
      <c r="AI8" s="38">
        <v>9762</v>
      </c>
      <c r="AJ8" s="36">
        <v>2333.173996175908</v>
      </c>
      <c r="AK8" s="38">
        <v>2737</v>
      </c>
      <c r="AL8" s="36">
        <v>654.1586998087954</v>
      </c>
    </row>
    <row r="9" spans="2:38" ht="15">
      <c r="B9" s="36">
        <v>283.02917620137305</v>
      </c>
      <c r="C9" s="36">
        <v>67.64559660644672</v>
      </c>
      <c r="D9" s="36">
        <v>5555</v>
      </c>
      <c r="E9" s="36">
        <v>1327.6768642447419</v>
      </c>
      <c r="F9" s="36">
        <v>2148</v>
      </c>
      <c r="G9" s="36">
        <v>513.3843212237093</v>
      </c>
      <c r="H9" s="36">
        <v>8896</v>
      </c>
      <c r="I9" s="36">
        <v>2126.195028680688</v>
      </c>
      <c r="J9" s="36">
        <v>2311</v>
      </c>
      <c r="K9" s="36">
        <v>552.3422562141491</v>
      </c>
      <c r="L9" s="36">
        <v>7356</v>
      </c>
      <c r="M9" s="36">
        <v>1758.1261950286805</v>
      </c>
      <c r="N9" s="36">
        <v>925</v>
      </c>
      <c r="O9" s="36">
        <v>221.08030592734224</v>
      </c>
      <c r="P9" s="36">
        <v>10690</v>
      </c>
      <c r="Q9" s="36">
        <v>2554.9713193116636</v>
      </c>
      <c r="R9" s="36">
        <v>3926</v>
      </c>
      <c r="S9" s="36">
        <v>938.3365200764817</v>
      </c>
      <c r="U9" s="36">
        <v>1208.9302059496567</v>
      </c>
      <c r="V9" s="36">
        <v>288.9412538120594</v>
      </c>
      <c r="W9" s="36">
        <v>7552</v>
      </c>
      <c r="X9" s="36">
        <v>1804.9713193116634</v>
      </c>
      <c r="Y9" s="36">
        <v>3945</v>
      </c>
      <c r="Z9" s="36">
        <v>942.8776290630975</v>
      </c>
      <c r="AA9" s="36">
        <v>11190</v>
      </c>
      <c r="AB9" s="36">
        <v>2674.474187380497</v>
      </c>
      <c r="AC9" s="36">
        <v>4376</v>
      </c>
      <c r="AD9" s="36">
        <v>1045.889101338432</v>
      </c>
      <c r="AE9" s="36">
        <v>8441</v>
      </c>
      <c r="AF9" s="36">
        <v>2017.4474187380497</v>
      </c>
      <c r="AG9" s="36">
        <v>1901</v>
      </c>
      <c r="AH9" s="36">
        <v>454.34990439770553</v>
      </c>
      <c r="AI9" s="38">
        <v>9440</v>
      </c>
      <c r="AJ9" s="36">
        <v>2256.214149139579</v>
      </c>
      <c r="AK9" s="38">
        <v>2801</v>
      </c>
      <c r="AL9" s="36">
        <v>669.4550669216061</v>
      </c>
    </row>
    <row r="10" spans="2:38" ht="15">
      <c r="B10" s="36">
        <v>374.6329138062548</v>
      </c>
      <c r="C10" s="36">
        <v>89.53941534566319</v>
      </c>
      <c r="D10" s="36">
        <v>6457</v>
      </c>
      <c r="E10" s="36">
        <v>1543.2600382409178</v>
      </c>
      <c r="F10" s="36">
        <v>2462</v>
      </c>
      <c r="G10" s="36">
        <v>588.4321223709369</v>
      </c>
      <c r="H10" s="36">
        <v>11061</v>
      </c>
      <c r="I10" s="36">
        <v>2643.642447418738</v>
      </c>
      <c r="J10" s="36">
        <v>3266</v>
      </c>
      <c r="K10" s="36">
        <v>780.5927342256214</v>
      </c>
      <c r="L10" s="36">
        <v>10114</v>
      </c>
      <c r="M10" s="36">
        <v>2417.304015296367</v>
      </c>
      <c r="N10" s="36">
        <v>2413</v>
      </c>
      <c r="O10" s="36">
        <v>576.7208413001912</v>
      </c>
      <c r="P10" s="36">
        <v>12263</v>
      </c>
      <c r="Q10" s="36">
        <v>2930.927342256214</v>
      </c>
      <c r="R10" s="36">
        <v>4348</v>
      </c>
      <c r="S10" s="36">
        <v>1039.1969407265774</v>
      </c>
      <c r="U10" s="36">
        <v>1330.4185736079328</v>
      </c>
      <c r="V10" s="36">
        <v>317.9776705563893</v>
      </c>
      <c r="W10" s="36">
        <v>8527</v>
      </c>
      <c r="X10" s="36">
        <v>2038.001912045889</v>
      </c>
      <c r="Y10" s="36">
        <v>4326</v>
      </c>
      <c r="Z10" s="36">
        <v>1033.9388145315488</v>
      </c>
      <c r="AA10" s="36">
        <v>12373</v>
      </c>
      <c r="AB10" s="36">
        <v>2957.2179732313575</v>
      </c>
      <c r="AC10" s="36">
        <v>4447</v>
      </c>
      <c r="AD10" s="36">
        <v>1062.8585086042065</v>
      </c>
      <c r="AE10" s="36">
        <v>12691</v>
      </c>
      <c r="AF10" s="36">
        <v>3033.2217973231354</v>
      </c>
      <c r="AG10" s="36">
        <v>4732</v>
      </c>
      <c r="AH10" s="36">
        <v>1130.9751434034417</v>
      </c>
      <c r="AI10" s="38">
        <v>10271</v>
      </c>
      <c r="AJ10" s="36">
        <v>2454.8279158699806</v>
      </c>
      <c r="AK10" s="38">
        <v>2554</v>
      </c>
      <c r="AL10" s="36">
        <v>610.4206500956022</v>
      </c>
    </row>
    <row r="11" spans="2:38" ht="15">
      <c r="B11" s="36">
        <v>341.8478260869566</v>
      </c>
      <c r="C11" s="36">
        <v>81.70359132097431</v>
      </c>
      <c r="D11" s="36">
        <v>8217</v>
      </c>
      <c r="E11" s="36">
        <v>1963.9101338432122</v>
      </c>
      <c r="F11" s="36">
        <v>4281</v>
      </c>
      <c r="G11" s="36">
        <v>1023.1835564053537</v>
      </c>
      <c r="H11" s="36">
        <v>12256</v>
      </c>
      <c r="I11" s="36">
        <v>2929.25430210325</v>
      </c>
      <c r="J11" s="36">
        <v>4808</v>
      </c>
      <c r="K11" s="36">
        <v>1149.1395793499044</v>
      </c>
      <c r="L11" s="36">
        <v>15443</v>
      </c>
      <c r="M11" s="36">
        <v>3690.965583173996</v>
      </c>
      <c r="N11" s="36">
        <v>7677</v>
      </c>
      <c r="O11" s="36">
        <v>1834.8470363288718</v>
      </c>
      <c r="P11" s="36">
        <v>11179</v>
      </c>
      <c r="Q11" s="36">
        <v>2671.845124282983</v>
      </c>
      <c r="R11" s="36">
        <v>3839</v>
      </c>
      <c r="S11" s="36">
        <v>917.5430210325047</v>
      </c>
      <c r="U11" s="36">
        <v>1531.441647597254</v>
      </c>
      <c r="V11" s="36">
        <v>366.02333833586374</v>
      </c>
      <c r="W11" s="36">
        <v>6585</v>
      </c>
      <c r="X11" s="36">
        <v>1573.8527724665391</v>
      </c>
      <c r="Y11" s="36">
        <v>2816</v>
      </c>
      <c r="Z11" s="36">
        <v>673.0401529636711</v>
      </c>
      <c r="AA11" s="36">
        <v>10773</v>
      </c>
      <c r="AB11" s="36">
        <v>2574.8087954110897</v>
      </c>
      <c r="AC11" s="36">
        <v>3474</v>
      </c>
      <c r="AD11" s="36">
        <v>830.3059273422562</v>
      </c>
      <c r="AE11" s="36">
        <v>9748</v>
      </c>
      <c r="AF11" s="36">
        <v>2329.8279158699806</v>
      </c>
      <c r="AG11" s="36">
        <v>2551</v>
      </c>
      <c r="AH11" s="36">
        <v>609.7036328871893</v>
      </c>
      <c r="AI11" s="38">
        <v>10717</v>
      </c>
      <c r="AJ11" s="36">
        <v>2561.4244741873804</v>
      </c>
      <c r="AK11" s="38">
        <v>3423</v>
      </c>
      <c r="AL11" s="36">
        <v>818.1166347992352</v>
      </c>
    </row>
    <row r="12" spans="2:38" ht="15">
      <c r="B12" s="36">
        <v>315.2765064836003</v>
      </c>
      <c r="C12" s="36">
        <v>75.35289351902492</v>
      </c>
      <c r="D12" s="36">
        <v>5082</v>
      </c>
      <c r="E12" s="36">
        <v>1214.627151051625</v>
      </c>
      <c r="F12" s="36">
        <v>2123</v>
      </c>
      <c r="G12" s="36">
        <v>507.40917782026764</v>
      </c>
      <c r="H12" s="36">
        <v>8277</v>
      </c>
      <c r="I12" s="36">
        <v>1978.2504780114723</v>
      </c>
      <c r="J12" s="36">
        <v>1952</v>
      </c>
      <c r="K12" s="36">
        <v>466.5391969407266</v>
      </c>
      <c r="L12" s="36">
        <v>8180</v>
      </c>
      <c r="M12" s="36">
        <v>1955.0669216061185</v>
      </c>
      <c r="N12" s="36">
        <v>1865</v>
      </c>
      <c r="O12" s="36">
        <v>445.7456978967495</v>
      </c>
      <c r="P12" s="36">
        <v>10701</v>
      </c>
      <c r="Q12" s="36">
        <v>2557.6003824091777</v>
      </c>
      <c r="R12" s="36">
        <v>4133</v>
      </c>
      <c r="S12" s="36">
        <v>987.8107074569789</v>
      </c>
      <c r="U12" s="36">
        <v>1300.5882913806254</v>
      </c>
      <c r="V12" s="36">
        <v>310.8480619934573</v>
      </c>
      <c r="W12" s="36">
        <v>4747</v>
      </c>
      <c r="X12" s="36">
        <v>1134.5602294455066</v>
      </c>
      <c r="Y12" s="36">
        <v>1520</v>
      </c>
      <c r="Z12" s="36">
        <v>363.2887189292543</v>
      </c>
      <c r="AA12" s="36">
        <v>8973</v>
      </c>
      <c r="AB12" s="36">
        <v>2144.5984703632885</v>
      </c>
      <c r="AC12" s="36">
        <v>2578</v>
      </c>
      <c r="AD12" s="36">
        <v>616.1567877629063</v>
      </c>
      <c r="AE12" s="36">
        <v>10389</v>
      </c>
      <c r="AF12" s="36">
        <v>2483.0305927342256</v>
      </c>
      <c r="AG12" s="36">
        <v>3853</v>
      </c>
      <c r="AH12" s="36">
        <v>920.889101338432</v>
      </c>
      <c r="AI12" s="38">
        <v>8712</v>
      </c>
      <c r="AJ12" s="36">
        <v>2082.2179732313575</v>
      </c>
      <c r="AK12" s="38">
        <v>2344</v>
      </c>
      <c r="AL12" s="36">
        <v>560.2294455066922</v>
      </c>
    </row>
    <row r="13" spans="2:38" ht="15">
      <c r="B13" s="36">
        <v>306.879290617849</v>
      </c>
      <c r="C13" s="36">
        <v>73.34591075952413</v>
      </c>
      <c r="D13" s="36">
        <v>6200</v>
      </c>
      <c r="E13" s="36">
        <v>1481.8355640535372</v>
      </c>
      <c r="F13" s="36">
        <v>2488</v>
      </c>
      <c r="G13" s="36">
        <v>594.6462715105163</v>
      </c>
      <c r="H13" s="36">
        <v>14494</v>
      </c>
      <c r="I13" s="36">
        <v>3464.1491395793496</v>
      </c>
      <c r="J13" s="36">
        <v>6953</v>
      </c>
      <c r="K13" s="36">
        <v>1661.8068833652007</v>
      </c>
      <c r="L13" s="36">
        <v>11610</v>
      </c>
      <c r="M13" s="36">
        <v>2774.8565965583175</v>
      </c>
      <c r="N13" s="36">
        <v>4358</v>
      </c>
      <c r="O13" s="36">
        <v>1041.586998087954</v>
      </c>
      <c r="P13" s="36">
        <v>9953</v>
      </c>
      <c r="Q13" s="36">
        <v>2378.8240917782027</v>
      </c>
      <c r="R13" s="36">
        <v>2867</v>
      </c>
      <c r="S13" s="36">
        <v>685.2294455066922</v>
      </c>
      <c r="U13" s="36">
        <v>1337.3112128146452</v>
      </c>
      <c r="V13" s="36">
        <v>319.62505086392093</v>
      </c>
      <c r="W13" s="36">
        <v>5803</v>
      </c>
      <c r="X13" s="36">
        <v>1386.9502868068832</v>
      </c>
      <c r="Y13" s="36">
        <v>2131</v>
      </c>
      <c r="Z13" s="36">
        <v>509.321223709369</v>
      </c>
      <c r="AA13" s="36">
        <v>13429</v>
      </c>
      <c r="AB13" s="36">
        <v>3209.608030592734</v>
      </c>
      <c r="AC13" s="36">
        <v>5995</v>
      </c>
      <c r="AD13" s="36">
        <v>1432.8393881453155</v>
      </c>
      <c r="AE13" s="36">
        <v>9341</v>
      </c>
      <c r="AF13" s="36">
        <v>2232.5525812619503</v>
      </c>
      <c r="AG13" s="36">
        <v>2315</v>
      </c>
      <c r="AH13" s="36">
        <v>553.2982791586998</v>
      </c>
      <c r="AI13" s="38">
        <v>10356</v>
      </c>
      <c r="AJ13" s="36">
        <v>2475.1434034416825</v>
      </c>
      <c r="AK13" s="38">
        <v>3229</v>
      </c>
      <c r="AL13" s="36">
        <v>771.7495219885277</v>
      </c>
    </row>
    <row r="16" spans="2:38" ht="51">
      <c r="B16" s="34" t="s">
        <v>23</v>
      </c>
      <c r="C16" s="34" t="s">
        <v>22</v>
      </c>
      <c r="D16" s="34" t="s">
        <v>58</v>
      </c>
      <c r="E16" s="34" t="s">
        <v>57</v>
      </c>
      <c r="F16" s="34" t="s">
        <v>55</v>
      </c>
      <c r="G16" s="34" t="s">
        <v>56</v>
      </c>
      <c r="H16" s="35" t="s">
        <v>25</v>
      </c>
      <c r="I16" s="35" t="s">
        <v>24</v>
      </c>
      <c r="J16" s="35" t="s">
        <v>26</v>
      </c>
      <c r="K16" s="35" t="s">
        <v>27</v>
      </c>
      <c r="L16" s="35" t="s">
        <v>28</v>
      </c>
      <c r="M16" s="35" t="s">
        <v>29</v>
      </c>
      <c r="N16" s="35" t="s">
        <v>30</v>
      </c>
      <c r="O16" s="35" t="s">
        <v>31</v>
      </c>
      <c r="P16" s="35" t="s">
        <v>32</v>
      </c>
      <c r="Q16" s="35" t="s">
        <v>33</v>
      </c>
      <c r="R16" s="35" t="s">
        <v>34</v>
      </c>
      <c r="S16" s="35" t="s">
        <v>35</v>
      </c>
      <c r="U16" s="34" t="s">
        <v>44</v>
      </c>
      <c r="V16" s="34" t="s">
        <v>45</v>
      </c>
      <c r="W16" s="34" t="s">
        <v>58</v>
      </c>
      <c r="X16" s="34" t="s">
        <v>57</v>
      </c>
      <c r="Y16" s="34" t="s">
        <v>55</v>
      </c>
      <c r="Z16" s="34" t="s">
        <v>56</v>
      </c>
      <c r="AA16" s="35" t="s">
        <v>25</v>
      </c>
      <c r="AB16" s="35" t="s">
        <v>24</v>
      </c>
      <c r="AC16" s="35" t="s">
        <v>26</v>
      </c>
      <c r="AD16" s="35" t="s">
        <v>27</v>
      </c>
      <c r="AE16" s="35" t="s">
        <v>28</v>
      </c>
      <c r="AF16" s="35" t="s">
        <v>29</v>
      </c>
      <c r="AG16" s="35" t="s">
        <v>30</v>
      </c>
      <c r="AH16" s="35" t="s">
        <v>31</v>
      </c>
      <c r="AI16" s="35" t="s">
        <v>32</v>
      </c>
      <c r="AJ16" s="35" t="s">
        <v>33</v>
      </c>
      <c r="AK16" s="35" t="s">
        <v>34</v>
      </c>
      <c r="AL16" s="35" t="s">
        <v>35</v>
      </c>
    </row>
    <row r="17" spans="2:38" ht="15">
      <c r="B17" s="36">
        <v>362.43897787948134</v>
      </c>
      <c r="C17" s="36">
        <v>86.62499471306914</v>
      </c>
      <c r="D17" s="36">
        <v>5417</v>
      </c>
      <c r="E17" s="36">
        <v>1294.6940726577438</v>
      </c>
      <c r="F17" s="36">
        <v>1868</v>
      </c>
      <c r="G17" s="36">
        <v>446.4627151051625</v>
      </c>
      <c r="H17" s="36">
        <v>9401</v>
      </c>
      <c r="I17" s="36">
        <v>2246.89292543021</v>
      </c>
      <c r="J17" s="36">
        <v>2369</v>
      </c>
      <c r="K17" s="36">
        <v>566.2045889101338</v>
      </c>
      <c r="L17" s="36">
        <v>7865</v>
      </c>
      <c r="M17" s="36">
        <v>1879.7801147227533</v>
      </c>
      <c r="N17" s="36">
        <v>986</v>
      </c>
      <c r="O17" s="36">
        <v>235.65965583173994</v>
      </c>
      <c r="P17" s="36">
        <v>11620</v>
      </c>
      <c r="Q17" s="36">
        <v>2777.246653919694</v>
      </c>
      <c r="R17" s="36">
        <v>4367</v>
      </c>
      <c r="S17" s="36">
        <v>1043.738049713193</v>
      </c>
      <c r="U17" s="36">
        <v>1333.0310831426395</v>
      </c>
      <c r="V17" s="36">
        <v>318.6020753208985</v>
      </c>
      <c r="W17" s="36">
        <v>6518</v>
      </c>
      <c r="X17" s="36">
        <v>1557.8393881453155</v>
      </c>
      <c r="Y17" s="36">
        <v>2863</v>
      </c>
      <c r="Z17" s="36">
        <v>684.2734225621415</v>
      </c>
      <c r="AA17" s="36">
        <v>9336</v>
      </c>
      <c r="AB17" s="36">
        <v>2231.3575525812616</v>
      </c>
      <c r="AC17" s="36">
        <v>2311</v>
      </c>
      <c r="AD17" s="36">
        <v>552.3422562141491</v>
      </c>
      <c r="AE17" s="36">
        <v>9179</v>
      </c>
      <c r="AF17" s="36">
        <v>2193.833652007648</v>
      </c>
      <c r="AG17" s="36">
        <v>2169</v>
      </c>
      <c r="AH17" s="36">
        <v>518.4034416826004</v>
      </c>
      <c r="AI17" s="36">
        <v>8237</v>
      </c>
      <c r="AJ17" s="36">
        <v>1968.6902485659655</v>
      </c>
      <c r="AK17" s="36">
        <v>1321</v>
      </c>
      <c r="AL17" s="36">
        <v>315.7265774378585</v>
      </c>
    </row>
    <row r="18" spans="2:38" ht="15">
      <c r="B18" s="36">
        <v>298.12356979405035</v>
      </c>
      <c r="C18" s="36">
        <v>71.25324325861624</v>
      </c>
      <c r="D18" s="36">
        <v>4674</v>
      </c>
      <c r="E18" s="36">
        <v>1117.112810707457</v>
      </c>
      <c r="F18" s="36">
        <v>1352</v>
      </c>
      <c r="G18" s="36">
        <v>323.1357552581262</v>
      </c>
      <c r="H18" s="36">
        <v>9210</v>
      </c>
      <c r="I18" s="36">
        <v>2201.2428298279156</v>
      </c>
      <c r="J18" s="36">
        <v>2507</v>
      </c>
      <c r="K18" s="36">
        <v>599.1873804971319</v>
      </c>
      <c r="L18" s="36">
        <v>7493</v>
      </c>
      <c r="M18" s="36">
        <v>1790.8699808795411</v>
      </c>
      <c r="N18" s="36">
        <v>962</v>
      </c>
      <c r="O18" s="36">
        <v>229.92351816443593</v>
      </c>
      <c r="P18" s="38">
        <v>8461</v>
      </c>
      <c r="Q18" s="38">
        <v>2022.227533460803</v>
      </c>
      <c r="R18" s="38">
        <v>1832</v>
      </c>
      <c r="S18" s="36">
        <v>437.85850860420646</v>
      </c>
      <c r="U18" s="36">
        <v>1320.80472921434</v>
      </c>
      <c r="V18" s="36">
        <v>315.67990659998566</v>
      </c>
      <c r="W18" s="36">
        <v>4716</v>
      </c>
      <c r="X18" s="36">
        <v>1127.151051625239</v>
      </c>
      <c r="Y18" s="36">
        <v>1390</v>
      </c>
      <c r="Z18" s="36">
        <v>332.2179732313575</v>
      </c>
      <c r="AA18" s="36">
        <v>7830</v>
      </c>
      <c r="AB18" s="36">
        <v>1871.414913957935</v>
      </c>
      <c r="AC18" s="36">
        <v>1265</v>
      </c>
      <c r="AD18" s="36">
        <v>302.34225621414913</v>
      </c>
      <c r="AE18" s="36">
        <v>8774</v>
      </c>
      <c r="AF18" s="36">
        <v>2097.0363288718927</v>
      </c>
      <c r="AG18" s="36">
        <v>2114</v>
      </c>
      <c r="AH18" s="36">
        <v>505.25812619502864</v>
      </c>
      <c r="AI18" s="38">
        <v>8043</v>
      </c>
      <c r="AJ18" s="38">
        <v>1922.3231357552581</v>
      </c>
      <c r="AK18" s="38">
        <v>1456</v>
      </c>
      <c r="AL18" s="38">
        <v>347.9923518164436</v>
      </c>
    </row>
    <row r="19" spans="2:38" ht="15">
      <c r="B19" s="36">
        <v>304.98728705822526</v>
      </c>
      <c r="C19" s="36">
        <v>72.89371105598117</v>
      </c>
      <c r="D19" s="36">
        <v>4289</v>
      </c>
      <c r="E19" s="36">
        <v>1025.095602294455</v>
      </c>
      <c r="F19" s="36">
        <v>981</v>
      </c>
      <c r="G19" s="36">
        <v>234.46462715105162</v>
      </c>
      <c r="H19" s="36">
        <v>7366</v>
      </c>
      <c r="I19" s="36">
        <v>1760.5162523900574</v>
      </c>
      <c r="J19" s="36">
        <v>798</v>
      </c>
      <c r="K19" s="36">
        <v>190.7265774378585</v>
      </c>
      <c r="L19" s="36">
        <v>7958</v>
      </c>
      <c r="M19" s="36">
        <v>1902.0076481835563</v>
      </c>
      <c r="N19" s="36">
        <v>1331</v>
      </c>
      <c r="O19" s="36">
        <v>318.11663479923516</v>
      </c>
      <c r="P19" s="36">
        <v>8382</v>
      </c>
      <c r="Q19" s="36">
        <v>2003.3460803059272</v>
      </c>
      <c r="R19" s="36">
        <v>1712</v>
      </c>
      <c r="S19" s="36">
        <v>409.1778202676864</v>
      </c>
      <c r="U19" s="36">
        <v>1330.7770785659802</v>
      </c>
      <c r="V19" s="36">
        <v>318.0633552977964</v>
      </c>
      <c r="W19" s="36">
        <v>5205</v>
      </c>
      <c r="X19" s="36">
        <v>1244.0248565965583</v>
      </c>
      <c r="Y19" s="36">
        <v>1806</v>
      </c>
      <c r="Z19" s="36">
        <v>431.64435946462714</v>
      </c>
      <c r="AA19" s="36">
        <v>10732</v>
      </c>
      <c r="AB19" s="36">
        <v>2565.0095602294455</v>
      </c>
      <c r="AC19" s="36">
        <v>3827</v>
      </c>
      <c r="AD19" s="36">
        <v>914.6749521988528</v>
      </c>
      <c r="AE19" s="36">
        <v>11690</v>
      </c>
      <c r="AF19" s="36">
        <v>2793.9770554493307</v>
      </c>
      <c r="AG19" s="36">
        <v>4690</v>
      </c>
      <c r="AH19" s="36">
        <v>1120.9369024856596</v>
      </c>
      <c r="AI19" s="36">
        <v>10150</v>
      </c>
      <c r="AJ19" s="36">
        <v>2425.908221797323</v>
      </c>
      <c r="AK19" s="36">
        <v>3303</v>
      </c>
      <c r="AL19" s="36">
        <v>789.435946462715</v>
      </c>
    </row>
    <row r="20" spans="2:38" ht="15">
      <c r="B20" s="36">
        <v>332.05472921434017</v>
      </c>
      <c r="C20" s="36">
        <v>79.36298499386716</v>
      </c>
      <c r="D20" s="36">
        <v>5046</v>
      </c>
      <c r="E20" s="36">
        <v>1206.022944550669</v>
      </c>
      <c r="F20" s="36">
        <v>1610</v>
      </c>
      <c r="G20" s="36">
        <v>384.79923518164435</v>
      </c>
      <c r="H20" s="36">
        <v>9378</v>
      </c>
      <c r="I20" s="36">
        <v>2241.395793499044</v>
      </c>
      <c r="J20" s="36">
        <v>2330</v>
      </c>
      <c r="K20" s="36">
        <v>556.8833652007648</v>
      </c>
      <c r="L20" s="36">
        <v>10505</v>
      </c>
      <c r="M20" s="36">
        <v>2510.755258126195</v>
      </c>
      <c r="N20" s="36">
        <v>3344</v>
      </c>
      <c r="O20" s="36">
        <v>799.2351816443594</v>
      </c>
      <c r="P20" s="36">
        <v>9887</v>
      </c>
      <c r="Q20" s="36">
        <v>2363.0497131931165</v>
      </c>
      <c r="R20" s="36">
        <v>2788</v>
      </c>
      <c r="S20" s="36">
        <v>666.3479923518164</v>
      </c>
      <c r="U20" s="36">
        <v>1232.9433638443938</v>
      </c>
      <c r="V20" s="36">
        <v>294.68053629168105</v>
      </c>
      <c r="W20" s="36">
        <v>5442</v>
      </c>
      <c r="X20" s="36">
        <v>1300.6692160611854</v>
      </c>
      <c r="Y20" s="36">
        <v>1966</v>
      </c>
      <c r="Z20" s="36">
        <v>469.8852772466539</v>
      </c>
      <c r="AA20" s="36">
        <v>9131</v>
      </c>
      <c r="AB20" s="36">
        <v>2182.36137667304</v>
      </c>
      <c r="AC20" s="36">
        <v>2108</v>
      </c>
      <c r="AD20" s="36">
        <v>503.82409177820267</v>
      </c>
      <c r="AE20" s="36">
        <v>9170</v>
      </c>
      <c r="AF20" s="36">
        <v>2191.682600382409</v>
      </c>
      <c r="AG20" s="36">
        <v>2142</v>
      </c>
      <c r="AH20" s="36">
        <v>511.95028680688335</v>
      </c>
      <c r="AI20" s="36">
        <v>10005</v>
      </c>
      <c r="AJ20" s="36">
        <v>2391.2523900573615</v>
      </c>
      <c r="AK20" s="36">
        <v>2894</v>
      </c>
      <c r="AL20" s="36">
        <v>691.6826003824092</v>
      </c>
    </row>
    <row r="21" spans="2:38" ht="15">
      <c r="B21" s="36">
        <v>369.1361556064073</v>
      </c>
      <c r="C21" s="36">
        <v>88.22565860573788</v>
      </c>
      <c r="D21" s="36">
        <v>4209</v>
      </c>
      <c r="E21" s="36">
        <v>1005.9751434034416</v>
      </c>
      <c r="F21" s="36">
        <v>992</v>
      </c>
      <c r="G21" s="36">
        <v>237.09369024856596</v>
      </c>
      <c r="H21" s="36">
        <v>8947</v>
      </c>
      <c r="I21" s="36">
        <v>2138.3843212237093</v>
      </c>
      <c r="J21" s="36">
        <v>2466</v>
      </c>
      <c r="K21" s="36">
        <v>589.3881453154876</v>
      </c>
      <c r="L21" s="36">
        <v>7807</v>
      </c>
      <c r="M21" s="36">
        <v>1865.9177820267685</v>
      </c>
      <c r="N21" s="36">
        <v>1439</v>
      </c>
      <c r="O21" s="36">
        <v>343.92925430210323</v>
      </c>
      <c r="P21" s="36">
        <v>8542</v>
      </c>
      <c r="Q21" s="36">
        <v>2041.586998087954</v>
      </c>
      <c r="R21" s="36">
        <v>2101</v>
      </c>
      <c r="S21" s="36">
        <v>502.151051625239</v>
      </c>
      <c r="U21" s="36">
        <v>1389.2372234935165</v>
      </c>
      <c r="V21" s="36">
        <v>332.0356652709169</v>
      </c>
      <c r="W21" s="36">
        <v>4151</v>
      </c>
      <c r="X21" s="36">
        <v>992.1128107074569</v>
      </c>
      <c r="Y21" s="36">
        <v>939</v>
      </c>
      <c r="Z21" s="36">
        <v>224.4263862332696</v>
      </c>
      <c r="AA21" s="36">
        <v>8314</v>
      </c>
      <c r="AB21" s="36">
        <v>1987.093690248566</v>
      </c>
      <c r="AC21" s="36">
        <v>1895</v>
      </c>
      <c r="AD21" s="36">
        <v>452.9158699808795</v>
      </c>
      <c r="AE21" s="36">
        <v>7510</v>
      </c>
      <c r="AF21" s="36">
        <v>1794.9330783938815</v>
      </c>
      <c r="AG21" s="36">
        <v>1172</v>
      </c>
      <c r="AH21" s="36">
        <v>280.1147227533461</v>
      </c>
      <c r="AI21" s="36">
        <v>7655</v>
      </c>
      <c r="AJ21" s="36">
        <v>1829.5889101338432</v>
      </c>
      <c r="AK21" s="36">
        <v>1302</v>
      </c>
      <c r="AL21" s="36">
        <v>311.1854684512428</v>
      </c>
    </row>
    <row r="22" spans="2:38" ht="15">
      <c r="B22" s="36">
        <v>343.17315026697185</v>
      </c>
      <c r="C22" s="36">
        <v>82.02035140223991</v>
      </c>
      <c r="D22" s="36">
        <v>4611</v>
      </c>
      <c r="E22" s="36">
        <v>1102.0554493307839</v>
      </c>
      <c r="F22" s="36">
        <v>1330</v>
      </c>
      <c r="G22" s="36">
        <v>317.8776290630975</v>
      </c>
      <c r="H22" s="36">
        <v>6815</v>
      </c>
      <c r="I22" s="36">
        <v>1628.8240917782025</v>
      </c>
      <c r="J22" s="36">
        <v>420</v>
      </c>
      <c r="K22" s="36">
        <v>100.38240917782026</v>
      </c>
      <c r="L22" s="36">
        <v>7990</v>
      </c>
      <c r="M22" s="36">
        <v>1909.6558317399617</v>
      </c>
      <c r="N22" s="36">
        <v>1477</v>
      </c>
      <c r="O22" s="36">
        <v>353.0114722753346</v>
      </c>
      <c r="P22" s="36">
        <v>9979</v>
      </c>
      <c r="Q22" s="36">
        <v>2385.038240917782</v>
      </c>
      <c r="R22" s="36">
        <v>3267</v>
      </c>
      <c r="S22" s="36">
        <v>780.831739961759</v>
      </c>
      <c r="U22" s="36">
        <v>1412.2997711670478</v>
      </c>
      <c r="V22" s="36">
        <v>337.54774645483934</v>
      </c>
      <c r="W22" s="36">
        <v>3831</v>
      </c>
      <c r="X22" s="36">
        <v>915.6309751434034</v>
      </c>
      <c r="Y22" s="36">
        <v>627</v>
      </c>
      <c r="Z22" s="36">
        <v>149.8565965583174</v>
      </c>
      <c r="AA22" s="36">
        <v>8442</v>
      </c>
      <c r="AB22" s="36">
        <v>2017.6864244741873</v>
      </c>
      <c r="AC22" s="36">
        <v>1883</v>
      </c>
      <c r="AD22" s="36">
        <v>450.0478011472275</v>
      </c>
      <c r="AE22" s="36">
        <v>10234</v>
      </c>
      <c r="AF22" s="36">
        <v>2445.984703632887</v>
      </c>
      <c r="AG22" s="36">
        <v>3497</v>
      </c>
      <c r="AH22" s="36">
        <v>835.8030592734225</v>
      </c>
      <c r="AI22" s="36">
        <v>8670</v>
      </c>
      <c r="AJ22" s="36">
        <v>2072.1797323135756</v>
      </c>
      <c r="AK22" s="36">
        <v>2089</v>
      </c>
      <c r="AL22" s="36">
        <v>499.28298279158696</v>
      </c>
    </row>
    <row r="23" spans="2:38" ht="15">
      <c r="B23" s="36">
        <v>352.28737604881763</v>
      </c>
      <c r="C23" s="36">
        <v>84.19870364455488</v>
      </c>
      <c r="D23" s="36">
        <v>7226</v>
      </c>
      <c r="E23" s="36">
        <v>1727.0554493307839</v>
      </c>
      <c r="F23" s="36">
        <v>3621</v>
      </c>
      <c r="G23" s="36">
        <v>865.4397705544933</v>
      </c>
      <c r="H23" s="36">
        <v>10903</v>
      </c>
      <c r="I23" s="36">
        <v>2605.8795411089864</v>
      </c>
      <c r="J23" s="36">
        <v>3624</v>
      </c>
      <c r="K23" s="36">
        <v>866.1567877629062</v>
      </c>
      <c r="L23" s="36">
        <v>10889</v>
      </c>
      <c r="M23" s="36">
        <v>2602.5334608030594</v>
      </c>
      <c r="N23" s="36">
        <v>3612</v>
      </c>
      <c r="O23" s="36">
        <v>863.2887189292543</v>
      </c>
      <c r="P23" s="36">
        <v>11344</v>
      </c>
      <c r="Q23" s="36">
        <v>2711.281070745698</v>
      </c>
      <c r="R23" s="36">
        <v>4022</v>
      </c>
      <c r="S23" s="36">
        <v>961.2810707456979</v>
      </c>
      <c r="U23" s="36">
        <v>1262.9691075514875</v>
      </c>
      <c r="V23" s="36">
        <v>301.856861269476</v>
      </c>
      <c r="W23" s="36">
        <v>4091</v>
      </c>
      <c r="X23" s="36">
        <v>977.7724665391969</v>
      </c>
      <c r="Y23" s="36">
        <v>799</v>
      </c>
      <c r="Z23" s="36">
        <v>190.96558317399618</v>
      </c>
      <c r="AA23" s="36">
        <v>8358</v>
      </c>
      <c r="AB23" s="36">
        <v>1997.6099426386234</v>
      </c>
      <c r="AC23" s="36">
        <v>1334</v>
      </c>
      <c r="AD23" s="36">
        <v>318.8336520076482</v>
      </c>
      <c r="AE23" s="36">
        <v>10146</v>
      </c>
      <c r="AF23" s="36">
        <v>2424.952198852772</v>
      </c>
      <c r="AG23" s="36">
        <v>2944</v>
      </c>
      <c r="AH23" s="36">
        <v>703.6328871892925</v>
      </c>
      <c r="AI23" s="38">
        <v>10895</v>
      </c>
      <c r="AJ23" s="38">
        <v>2603.967495219885</v>
      </c>
      <c r="AK23" s="38">
        <v>3617</v>
      </c>
      <c r="AL23" s="38">
        <v>864.4837476099426</v>
      </c>
    </row>
    <row r="24" spans="2:38" ht="15">
      <c r="B24" s="36">
        <v>448.5459572845156</v>
      </c>
      <c r="C24" s="36">
        <v>107.20505671236033</v>
      </c>
      <c r="D24" s="36">
        <v>4461</v>
      </c>
      <c r="E24" s="36">
        <v>1066.204588910134</v>
      </c>
      <c r="F24" s="36">
        <v>1120</v>
      </c>
      <c r="G24" s="36">
        <v>267.6864244741874</v>
      </c>
      <c r="H24" s="36">
        <v>9052</v>
      </c>
      <c r="I24" s="36">
        <v>2163.4799235181645</v>
      </c>
      <c r="J24" s="36">
        <v>2442</v>
      </c>
      <c r="K24" s="36">
        <v>583.6520076481835</v>
      </c>
      <c r="L24" s="36">
        <v>8842</v>
      </c>
      <c r="M24" s="36">
        <v>2113.288718929254</v>
      </c>
      <c r="N24" s="36">
        <v>2253</v>
      </c>
      <c r="O24" s="36">
        <v>538.4799235181645</v>
      </c>
      <c r="P24" s="36">
        <v>8688</v>
      </c>
      <c r="Q24" s="36">
        <v>2076.4818355640537</v>
      </c>
      <c r="R24" s="36">
        <v>2115</v>
      </c>
      <c r="S24" s="36">
        <v>505.49713193116634</v>
      </c>
      <c r="U24" s="36">
        <v>1153.6746758199847</v>
      </c>
      <c r="V24" s="36">
        <v>275.7348651577401</v>
      </c>
      <c r="W24" s="36">
        <v>5836</v>
      </c>
      <c r="X24" s="36">
        <v>1394.8374760994263</v>
      </c>
      <c r="Y24" s="36">
        <v>2357</v>
      </c>
      <c r="Z24" s="36">
        <v>563.3365200764819</v>
      </c>
      <c r="AA24" s="36">
        <v>9859</v>
      </c>
      <c r="AB24" s="36">
        <v>2356.3575525812616</v>
      </c>
      <c r="AC24" s="36">
        <v>3169</v>
      </c>
      <c r="AD24" s="36">
        <v>757.4091778202677</v>
      </c>
      <c r="AE24" s="36">
        <v>8951</v>
      </c>
      <c r="AF24" s="36">
        <v>2139.34034416826</v>
      </c>
      <c r="AG24" s="36">
        <v>2351</v>
      </c>
      <c r="AH24" s="36">
        <v>561.9024856596558</v>
      </c>
      <c r="AI24" s="36">
        <v>8690</v>
      </c>
      <c r="AJ24" s="36">
        <v>2076.959847036329</v>
      </c>
      <c r="AK24" s="36">
        <v>2116</v>
      </c>
      <c r="AL24" s="36">
        <v>505.736137667304</v>
      </c>
    </row>
    <row r="25" spans="2:38" ht="15">
      <c r="B25" s="36">
        <v>314.1304347826087</v>
      </c>
      <c r="C25" s="36">
        <v>75.07897580846287</v>
      </c>
      <c r="D25" s="36">
        <v>5387</v>
      </c>
      <c r="E25" s="36">
        <v>1287.5239005736137</v>
      </c>
      <c r="F25" s="36">
        <v>1939</v>
      </c>
      <c r="G25" s="36">
        <v>463.4321223709369</v>
      </c>
      <c r="H25" s="36">
        <v>8055</v>
      </c>
      <c r="I25" s="36">
        <v>1925.19120458891</v>
      </c>
      <c r="J25" s="36">
        <v>1517</v>
      </c>
      <c r="K25" s="36">
        <v>362.5717017208413</v>
      </c>
      <c r="L25" s="36">
        <v>8547</v>
      </c>
      <c r="M25" s="36">
        <v>2042.7820267686425</v>
      </c>
      <c r="N25" s="36">
        <v>1960</v>
      </c>
      <c r="O25" s="36">
        <v>468.4512428298279</v>
      </c>
      <c r="P25" s="38">
        <v>7917</v>
      </c>
      <c r="Q25" s="36">
        <v>1892.208413001912</v>
      </c>
      <c r="R25" s="38">
        <v>1393</v>
      </c>
      <c r="S25" s="36">
        <v>332.93499043977056</v>
      </c>
      <c r="U25" s="36">
        <v>1805.2479023646074</v>
      </c>
      <c r="V25" s="36">
        <v>431.4646038156327</v>
      </c>
      <c r="W25" s="36">
        <v>4433</v>
      </c>
      <c r="X25" s="36">
        <v>1059.512428298279</v>
      </c>
      <c r="Y25" s="36">
        <v>1084</v>
      </c>
      <c r="Z25" s="36">
        <v>259.08221797323137</v>
      </c>
      <c r="AA25" s="36">
        <v>7690</v>
      </c>
      <c r="AB25" s="36">
        <v>1837.9541108986614</v>
      </c>
      <c r="AC25" s="36">
        <v>1188</v>
      </c>
      <c r="AD25" s="36">
        <v>283.93881453154876</v>
      </c>
      <c r="AE25" s="36">
        <v>8333</v>
      </c>
      <c r="AF25" s="36">
        <v>1991.6347992351816</v>
      </c>
      <c r="AG25" s="36">
        <v>1767</v>
      </c>
      <c r="AH25" s="36">
        <v>422.32313575525814</v>
      </c>
      <c r="AI25" s="38">
        <v>8571</v>
      </c>
      <c r="AJ25" s="36">
        <v>2048.5181644359463</v>
      </c>
      <c r="AK25" s="38">
        <v>1982</v>
      </c>
      <c r="AL25" s="36">
        <v>473.7093690248566</v>
      </c>
    </row>
    <row r="26" spans="2:38" ht="15">
      <c r="B26" s="36">
        <v>282.54576659038895</v>
      </c>
      <c r="C26" s="36">
        <v>67.53005893651743</v>
      </c>
      <c r="D26" s="36">
        <v>5222</v>
      </c>
      <c r="E26" s="36">
        <v>1248.0879541108986</v>
      </c>
      <c r="F26" s="36">
        <v>1844</v>
      </c>
      <c r="G26" s="36">
        <v>440.7265774378585</v>
      </c>
      <c r="H26" s="36">
        <v>9826</v>
      </c>
      <c r="I26" s="36">
        <v>2348.470363288719</v>
      </c>
      <c r="J26" s="36">
        <v>3217</v>
      </c>
      <c r="K26" s="36">
        <v>768.8814531548757</v>
      </c>
      <c r="L26" s="36">
        <v>9997</v>
      </c>
      <c r="M26" s="36">
        <v>2389.34034416826</v>
      </c>
      <c r="N26" s="36">
        <v>3372</v>
      </c>
      <c r="O26" s="36">
        <v>805.9273422562142</v>
      </c>
      <c r="P26" s="36">
        <v>9651</v>
      </c>
      <c r="Q26" s="36">
        <v>2306.644359464627</v>
      </c>
      <c r="R26" s="36">
        <v>3060</v>
      </c>
      <c r="S26" s="36">
        <v>731.3575525812619</v>
      </c>
      <c r="U26" s="36">
        <v>802.0499618611748</v>
      </c>
      <c r="V26" s="36">
        <v>191.69454155381803</v>
      </c>
      <c r="W26" s="36">
        <v>4208</v>
      </c>
      <c r="X26" s="36">
        <v>1005.736137667304</v>
      </c>
      <c r="Y26" s="36">
        <v>932</v>
      </c>
      <c r="Z26" s="36">
        <v>222.75334608030593</v>
      </c>
      <c r="AA26" s="36">
        <v>9424</v>
      </c>
      <c r="AB26" s="36">
        <v>2252.3900573613764</v>
      </c>
      <c r="AC26" s="36">
        <v>2856</v>
      </c>
      <c r="AD26" s="36">
        <v>682.6003824091778</v>
      </c>
      <c r="AE26" s="36">
        <v>11220</v>
      </c>
      <c r="AF26" s="36">
        <v>2681.644359464627</v>
      </c>
      <c r="AG26" s="36">
        <v>4472</v>
      </c>
      <c r="AH26" s="36">
        <v>1068.8336520076482</v>
      </c>
      <c r="AI26" s="36">
        <v>10122</v>
      </c>
      <c r="AJ26" s="36">
        <v>2419.2160611854683</v>
      </c>
      <c r="AK26" s="36">
        <v>3484</v>
      </c>
      <c r="AL26" s="36">
        <v>832.6959847036328</v>
      </c>
    </row>
  </sheetData>
  <mergeCells count="2">
    <mergeCell ref="B2:S2"/>
    <mergeCell ref="U2:A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Sheffield Hallam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Rocha</dc:creator>
  <cp:keywords/>
  <dc:description/>
  <cp:lastModifiedBy>Helen Garner</cp:lastModifiedBy>
  <cp:lastPrinted>2013-01-15T14:16:54Z</cp:lastPrinted>
  <dcterms:created xsi:type="dcterms:W3CDTF">2010-05-21T12:04:10Z</dcterms:created>
  <dcterms:modified xsi:type="dcterms:W3CDTF">2015-04-22T12:01:43Z</dcterms:modified>
  <cp:category/>
  <cp:version/>
  <cp:contentType/>
  <cp:contentStatus/>
</cp:coreProperties>
</file>